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bookViews>
    <workbookView xWindow="0" yWindow="0" windowWidth="28800" windowHeight="11865" tabRatio="690"/>
  </bookViews>
  <sheets>
    <sheet name="1-илова" sheetId="1" r:id="rId1"/>
    <sheet name="2-илова" sheetId="23" r:id="rId2"/>
    <sheet name="3-илова" sheetId="20" r:id="rId3"/>
    <sheet name="4-илова" sheetId="21" r:id="rId4"/>
    <sheet name="5-илова." sheetId="22" r:id="rId5"/>
    <sheet name="6-илова" sheetId="24" r:id="rId6"/>
    <sheet name="7-илова" sheetId="25" r:id="rId7"/>
    <sheet name="8-илова" sheetId="26" r:id="rId8"/>
    <sheet name="9-илова" sheetId="27" r:id="rId9"/>
    <sheet name="10-илова" sheetId="28" r:id="rId10"/>
    <sheet name="11-илова" sheetId="29" r:id="rId11"/>
    <sheet name="12-илова" sheetId="30" r:id="rId12"/>
    <sheet name="13-илова" sheetId="31" r:id="rId13"/>
    <sheet name="14-илова" sheetId="32" r:id="rId14"/>
    <sheet name="15-илова" sheetId="33" r:id="rId15"/>
  </sheets>
  <definedNames>
    <definedName name="_xlnm._FilterDatabase" localSheetId="3" hidden="1">'4-илова'!#REF!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C17" i="1"/>
  <c r="C8" i="1" l="1"/>
  <c r="C9" i="1"/>
  <c r="C10" i="1"/>
  <c r="C11" i="1"/>
  <c r="C12" i="1"/>
  <c r="C13" i="1"/>
  <c r="C14" i="1"/>
  <c r="C15" i="1"/>
  <c r="C16" i="1"/>
  <c r="C7" i="1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A24" i="22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K23" i="22"/>
  <c r="K22" i="22"/>
  <c r="K21" i="22"/>
  <c r="K20" i="22"/>
  <c r="K19" i="22"/>
  <c r="K18" i="22"/>
  <c r="K17" i="22"/>
  <c r="K16" i="22"/>
  <c r="A10" i="22"/>
  <c r="A11" i="22" s="1"/>
  <c r="A12" i="22" s="1"/>
  <c r="A13" i="22" s="1"/>
  <c r="A14" i="22" s="1"/>
  <c r="C18" i="1" l="1"/>
  <c r="A40" i="22"/>
  <c r="A42" i="22" s="1"/>
  <c r="A44" i="22" s="1"/>
  <c r="A39" i="22"/>
  <c r="A41" i="22" s="1"/>
  <c r="A43" i="22" s="1"/>
  <c r="G18" i="1" l="1"/>
</calcChain>
</file>

<file path=xl/sharedStrings.xml><?xml version="1.0" encoding="utf-8"?>
<sst xmlns="http://schemas.openxmlformats.org/spreadsheetml/2006/main" count="628" uniqueCount="328">
  <si>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</si>
  <si>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</si>
  <si>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</si>
  <si>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</si>
  <si>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</si>
  <si>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</si>
  <si>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</si>
  <si>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</si>
  <si>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</si>
  <si>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</si>
  <si>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</si>
  <si>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</si>
  <si>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Жами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</si>
  <si>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</si>
  <si>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</si>
  <si>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</si>
  <si>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</si>
  <si>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</si>
  <si>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</si>
  <si>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</si>
  <si>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</si>
  <si>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Пудратчи номи</t>
  </si>
  <si>
    <t>Корхона СТИРи</t>
  </si>
  <si>
    <t>4.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</si>
  <si>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</si>
  <si>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</si>
  <si>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</si>
  <si>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</si>
  <si>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</si>
  <si>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</si>
  <si>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</si>
  <si>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</si>
  <si>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</si>
  <si>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</si>
  <si>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</si>
  <si>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</si>
  <si>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</si>
  <si>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</si>
  <si>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</si>
  <si>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</si>
  <si>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</si>
  <si>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</si>
  <si>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</si>
  <si>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5.</t>
  </si>
  <si>
    <t>6.</t>
  </si>
  <si>
    <t>Харид қилинган товарлар (хизматлар) жами миқдори (ҳажми) қиймати
(минг сўм)</t>
  </si>
  <si>
    <t>Харид қилинган товарлар (хизматлар) жами миқдори (ҳажми) қиймати (минг сўм)</t>
  </si>
  <si>
    <t>Тадбир номи</t>
  </si>
  <si>
    <t>Янги қурилиш</t>
  </si>
  <si>
    <t>Реконструкция</t>
  </si>
  <si>
    <t>7.</t>
  </si>
  <si>
    <t>8.</t>
  </si>
  <si>
    <t>9.</t>
  </si>
  <si>
    <t>Шартноманинг умумий қиймати
(минг сўм)</t>
  </si>
  <si>
    <t>1-ИЛОВА</t>
  </si>
  <si>
    <t>3-ИЛОВА</t>
  </si>
  <si>
    <t>4-ИЛОВА</t>
  </si>
  <si>
    <t>5-ИЛОВА</t>
  </si>
  <si>
    <t>6-ИЛОВА</t>
  </si>
  <si>
    <t>Ўзбекистон Республикаси Мактабгача таълим вазирлиги (вазирлик марказий аппаратини сақлаш харажати)</t>
  </si>
  <si>
    <t>Ўзбекистон Республикаси Мактабгача таълим вазирлиги (вазирликнинг марказлашган тадбирлари)</t>
  </si>
  <si>
    <t>Мактабгача таълимни ривожлантириш жамғармаси</t>
  </si>
  <si>
    <t>Нодавлат мактабгача таълим ташкилотларига субсидиялар</t>
  </si>
  <si>
    <t>Педагогика коллежларини сақлаш харажатлари</t>
  </si>
  <si>
    <t>Тошкент шаҳрида «А.И. Герцен номидаги Россия давлат педагогика университети» Федерал давлат бюджети олий таълим муассасаси филиали</t>
  </si>
  <si>
    <t>Мактабгача таълим муассасалари раҳбар ва мутахассисларини қайта тайёрлаш ва уларнинг малакасини ошириш институти</t>
  </si>
  <si>
    <t>Ўзбекистон Республикасининг Давлат бюджети</t>
  </si>
  <si>
    <t>Бюджетдан ташқари ривожлантириш жамғармаси</t>
  </si>
  <si>
    <t>Пачка</t>
  </si>
  <si>
    <t>минг сўм</t>
  </si>
  <si>
    <t>Бюджет маблағлари ҳисобидан</t>
  </si>
  <si>
    <t>Эликтроннный каталог</t>
  </si>
  <si>
    <t>Бумага А4</t>
  </si>
  <si>
    <t>УП 3953</t>
  </si>
  <si>
    <t>7-ИЛОВА</t>
  </si>
  <si>
    <t>Биринчи даражали бюджет маблағлари тақсимловчи номи*</t>
  </si>
  <si>
    <t>Объект сони</t>
  </si>
  <si>
    <t>Режалаштирилган маблағ</t>
  </si>
  <si>
    <t>Молиялаштирилган маблағ
(минг сўм)</t>
  </si>
  <si>
    <t>Бажарилган ишлар ва харажатларнинг миқдори
(минг сўм)</t>
  </si>
  <si>
    <t>Ажратилган маблағнинг ўзлаштирилиши (%)</t>
  </si>
  <si>
    <t>Йил бошида учун тасдиқланган дастур асосида (минг сўм)</t>
  </si>
  <si>
    <t>Йил давомида қўшимча ажратилган маблағлар асосида
(минг сўм)</t>
  </si>
  <si>
    <t>* Изоҳ: Давлат бюджети тўғрисидаги қонунда белгиланган биринчи даражали бюджет маблағлари тақсимловчилар бўйича тўлдирилади.</t>
  </si>
  <si>
    <t>8-ИЛОВА</t>
  </si>
  <si>
    <t>Объект номи ва манзили</t>
  </si>
  <si>
    <t>Амалга ошириш муддати</t>
  </si>
  <si>
    <t>Ўлчов бирлиги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</si>
  <si>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</si>
  <si>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</si>
  <si>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</si>
  <si>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</si>
  <si>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</si>
  <si>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II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</si>
  <si>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</si>
  <si>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</si>
  <si>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</si>
  <si>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</si>
  <si>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</si>
  <si>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</si>
  <si>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</si>
  <si>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</si>
  <si>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9-ИЛОВА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</si>
  <si>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</si>
  <si>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</si>
  <si>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</si>
  <si>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</si>
  <si>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</si>
  <si>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10-ИЛОВА</t>
  </si>
  <si>
    <t>Ҳужжат тури</t>
  </si>
  <si>
    <t>Ҳужжат рақами</t>
  </si>
  <si>
    <t>Ҳужжат тасдиқланган сана</t>
  </si>
  <si>
    <t>Ҳужжат номи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</si>
  <si>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</si>
  <si>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</si>
  <si>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</si>
  <si>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</si>
  <si>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</si>
  <si>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</si>
  <si>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</si>
  <si>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</si>
  <si>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11-ИЛОВА</t>
  </si>
  <si>
    <t>Тадбиркорлик субъекти номи</t>
  </si>
  <si>
    <t>СТИР</t>
  </si>
  <si>
    <t>Жами имтиёз суммаси
(минг сўм)</t>
  </si>
  <si>
    <t>10.</t>
  </si>
  <si>
    <t>12-ИЛОВА</t>
  </si>
  <si>
    <t>13-ИЛОВА</t>
  </si>
  <si>
    <t>Назорат тадбирлари мазмуни</t>
  </si>
  <si>
    <t>Ўтказиш санаси</t>
  </si>
  <si>
    <t>Объектлар номи</t>
  </si>
  <si>
    <t>* Ҳар чорак якунлари бўйича ўтказилган назорат тадбирлари натижалари юзасидан вазирликлар ва ҳудудлар кесимида маълумот тақдим этилади.</t>
  </si>
  <si>
    <t>14-ИЛОВА</t>
  </si>
  <si>
    <t>Кредитлар бўйича:</t>
  </si>
  <si>
    <t>Кредит олувчилар номи</t>
  </si>
  <si>
    <t>Жойлашган ҳудуд</t>
  </si>
  <si>
    <t xml:space="preserve">Маблағ ажратилишидан кўзланган мақсад </t>
  </si>
  <si>
    <t>Ажратилган маблағ
(минг сўм)</t>
  </si>
  <si>
    <t>Ажратилиши тартиби</t>
  </si>
  <si>
    <t>Ажратилган кредит маблағларининг қайтарилиши</t>
  </si>
  <si>
    <t>(вилоят, туман (шаҳар)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</si>
  <si>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</si>
  <si>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</si>
  <si>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</si>
  <si>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</si>
  <si>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</si>
  <si>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х</t>
  </si>
  <si>
    <t>Субсидиялар бўйича:</t>
  </si>
  <si>
    <t>Субсидия олувчилар номи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</si>
  <si>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</si>
  <si>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</si>
  <si>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</si>
  <si>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</si>
  <si>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</si>
  <si>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Жойлаштирилган маблағ
(минг сўм)</t>
  </si>
  <si>
    <t>Шартнома рақами ва санаси</t>
  </si>
  <si>
    <t>15-ИЛОВА</t>
  </si>
  <si>
    <t>Ўзбекистон Республикаси Мактабгача таълим вазирлигининг қўшимча манбалари ҳисобидан харид қилинган товарлар ҳамда хизматлар, қурилиш, реконструкция қилиш ва таъмирлаш ишлари олиб борилаётган объектлар рўйхати, шунингдек қурилиш-таъмирлаш 
ишларининг молиялаштирилиши тўғрисида
МАЪЛУМОТ
______________ (ой) 20__ йил *</t>
  </si>
  <si>
    <t>Т/Р</t>
  </si>
  <si>
    <t>Қўшимча манба номи</t>
  </si>
  <si>
    <t>Шаклланган қўшимча маблағ миқдори</t>
  </si>
  <si>
    <t>Қўшимча манба ҳисобидан маблағ ажратилиши бўйича маҳаллий давлат органининг қарори</t>
  </si>
  <si>
    <t>Маблағ ажратилган ташкилот</t>
  </si>
  <si>
    <t>Маблағ ажратилишидан кўзланган мақсад*</t>
  </si>
  <si>
    <t>Ажратилган маблағ миқдори
(минг сўм)</t>
  </si>
  <si>
    <t>Амалга оширилган ишлар</t>
  </si>
  <si>
    <t>рақами</t>
  </si>
  <si>
    <t>санаси</t>
  </si>
  <si>
    <t>* Изоҳ: Маҳаллий давлат органининг қарорига асосан маблағ ажратилган мақсадига кўра бир нечта йўналишларга ёки ташкилотларга маблағ ажратилган ҳолларда ушбу мақсадлар ва ташкилотлар алоҳида қаторда акс эттирилади.</t>
  </si>
  <si>
    <t>305857804</t>
  </si>
  <si>
    <t>ООО INNOVATION SOLUTION BROKER</t>
  </si>
  <si>
    <t>2-ИЛОВА</t>
  </si>
  <si>
    <t>_______йил ___чоракда Ўзбекистон Республикасининг Давлат бюджетидан молиялаштириладиган ижтимоий 
ва ишлаб чиқариш инфратузилмасини ривожлантириш дастурларининг ижро этилиши тўғрисидаги 
МАЪЛУМОТ</t>
  </si>
  <si>
    <t>_______йил ___чоракда Ўзбекистон Республикасининг Давлат бюджетидан молиялаштириладиган ижтимоий ва ишлаб чиқариш 
инфратузилмасини ривожлантириш дастурларининг ижро этилиши тўғрисидаги 
МАЪЛУМОТ</t>
  </si>
  <si>
    <t>Тақдим этилган солиқ имтиёзлари 
РЎЙХАТИ
______________ (ой) 202__ йил *</t>
  </si>
  <si>
    <t>_______йил ___чоракда тадбиркорлик субъектларига тақдим этилган солиқ имтиёзлари тўғрисида
МАЪЛУМОТ</t>
  </si>
  <si>
    <t>_______йил ___чоракда тадбиркорлик субъектларига тақдим этилган божхона имтиёзлари тўғрисида
МАЪЛУМОТ</t>
  </si>
  <si>
    <t>_______йил ___чоракда Ўзбекистон Республикасининг Давлат молиявий назорат органлари томонидан ўтказилган назорат тадбирлари юзасидаги
МАЪЛУМОТ
Р Е Ж А С И *</t>
  </si>
  <si>
    <t>_______йил ___чоракда Ўзбекистон Республикаси Мактабгача таълим вазирлигида Давлат мақсадли жамғармалардан ажратилган субсидиялар, кредитлар ҳамда тижорат банкларига жойлаштирилган депозитлар тўғрисидаги
МАЪЛУМОТЛАР</t>
  </si>
  <si>
    <t>_______йил ___чоракда Ўзбекистон Республикаси Мактабгача таълим вазирлиги томонидан қурилиш, реконструкция қилиш ва таъмирлаш ишлари бўйича ўтказилган танловлар (тендерлар) тўғрисидаги
МАЪЛУМОТЛАР</t>
  </si>
  <si>
    <t>_______йил ___чоракда Ўзбекистон Республикаси Мактабгача таълим вазирлигига капитал қўйилмалар ҳисобидан 
амалга оширилаётган лойиҳаларнинг ижроси тўғрисидаги
МАЪЛУМОТЛАР</t>
  </si>
  <si>
    <t>_______йил ___чоракда Ўзбекистон Республикаси Мактабгача таълим вазирлиги томонидан асосий воситалар харид қилиш учун ўтказилган 
танловлар (тендерлар) ва амалга оширилган давлат харидлари тўғрисидаги
МАЪЛУМОТЛАР</t>
  </si>
  <si>
    <t>К117</t>
  </si>
  <si>
    <t>KANS SHOP XK</t>
  </si>
  <si>
    <t>306089114</t>
  </si>
  <si>
    <t>Маска лицевая 3-х слойная</t>
  </si>
  <si>
    <t>17</t>
  </si>
  <si>
    <t>СП SAFECARE</t>
  </si>
  <si>
    <t>Штук</t>
  </si>
  <si>
    <t>Полотенце бумажное</t>
  </si>
  <si>
    <t>116107</t>
  </si>
  <si>
    <t>KHUJA BUSINESS MCHJ</t>
  </si>
  <si>
    <t>309073869</t>
  </si>
  <si>
    <t>Туалетная бумага 1 сорт (1001) в одной пачке -6 шт</t>
  </si>
  <si>
    <t>114070</t>
  </si>
  <si>
    <t>FALCON LINE" хусусий корхонаси</t>
  </si>
  <si>
    <t>306894560</t>
  </si>
  <si>
    <t>Бумага для офисной техники белая</t>
  </si>
  <si>
    <t>113963</t>
  </si>
  <si>
    <t>Бумага туалетная</t>
  </si>
  <si>
    <t>127228</t>
  </si>
  <si>
    <t>Фото рамка</t>
  </si>
  <si>
    <t>18641</t>
  </si>
  <si>
    <t>EXCLUSIV TREYD MCHJ</t>
  </si>
  <si>
    <t>309268704</t>
  </si>
  <si>
    <t>Электрочайники бытовые</t>
  </si>
  <si>
    <t>130136</t>
  </si>
  <si>
    <t>ЧП ART ONLY TRADE</t>
  </si>
  <si>
    <t>308480316</t>
  </si>
  <si>
    <t>Сувениры</t>
  </si>
  <si>
    <t>ЯТТ ХАСАНОВ А.А.</t>
  </si>
  <si>
    <t>627659935</t>
  </si>
  <si>
    <t>Жакет мужской</t>
  </si>
  <si>
    <t>Ривож ИЧТФ</t>
  </si>
  <si>
    <t>201393660</t>
  </si>
  <si>
    <t>Давлат мактабгача таълим ташкилотларининг биринчи ва иккинчи гуруҳ харажатлари</t>
  </si>
  <si>
    <t>Тошкент шаҳрида Юнеско иштирокида бўлиб ўтадиган "Кичик болаларни таълим ва тарбиялаш бўйича II Жаҳон конференцияси"га тайёргарлик харажатлари</t>
  </si>
  <si>
    <t>Мактабгача таълим вазирлиги буюртмаси асосида олий таълим муассасалари талабалари контракт тўлови ва Давлат стипендиялари харажатлари</t>
  </si>
  <si>
    <t>11.</t>
  </si>
  <si>
    <t>2022 йилнинг II-чорагида Ўзбекистон Республикаси Мактабгача таълим вазирлиги томонидан ўтказилган 
танловлар (тендерлар) ва амалга оширилган давлат харидлари тўғрисидаги
МАЪЛУМОТЛАР</t>
  </si>
  <si>
    <t>2-чорак</t>
  </si>
  <si>
    <t>Блендер</t>
  </si>
  <si>
    <t>386296</t>
  </si>
  <si>
    <t>ЧП ABRORXON BARAKA 555</t>
  </si>
  <si>
    <t>307050431</t>
  </si>
  <si>
    <t>Букет из живых цветов</t>
  </si>
  <si>
    <t>386310</t>
  </si>
  <si>
    <t>MCHJ ``UNIVERSAL SELL BUSINESS,</t>
  </si>
  <si>
    <t>305275864</t>
  </si>
  <si>
    <t>Услуги по организации и проведению мероприятий</t>
  </si>
  <si>
    <t>311113</t>
  </si>
  <si>
    <t>ООО " СARAVAN LOGIMPEX</t>
  </si>
  <si>
    <t>306778736</t>
  </si>
  <si>
    <t>Мольберт</t>
  </si>
  <si>
    <t>240885</t>
  </si>
  <si>
    <t>ООО REK REM KAFOLAT</t>
  </si>
  <si>
    <t>308074170</t>
  </si>
  <si>
    <t>Карандаши простые и цветные с грифелями в твердой оболочке</t>
  </si>
  <si>
    <t>235717</t>
  </si>
  <si>
    <t>MCHJ QUATRO PEAKS-</t>
  </si>
  <si>
    <t>308681209</t>
  </si>
  <si>
    <t>235730</t>
  </si>
  <si>
    <t>Рамки для размещения материала формата А4</t>
  </si>
  <si>
    <t>238007</t>
  </si>
  <si>
    <t>ООО " СARAVAN LOGIMPEX"</t>
  </si>
  <si>
    <t>470716</t>
  </si>
  <si>
    <t>413194</t>
  </si>
  <si>
    <t>ООО DESKFORM</t>
  </si>
  <si>
    <t>205040829</t>
  </si>
  <si>
    <t>Средство дезинфекционное</t>
  </si>
  <si>
    <t>394769</t>
  </si>
  <si>
    <t>СП "SHO MAXIMAL INVEST"-20208000300946210001-00901</t>
  </si>
  <si>
    <t>305869726</t>
  </si>
  <si>
    <t>Тряпка для очистки поверхностей</t>
  </si>
  <si>
    <t>50346</t>
  </si>
  <si>
    <t>HUJAEV ABRURAHMONJON RAVSHANJON UGLI-20218000505403316001-01087</t>
  </si>
  <si>
    <t>31408954320043</t>
  </si>
  <si>
    <t xml:space="preserve"> Полиэтиленовые пакеты</t>
  </si>
  <si>
    <t>50393</t>
  </si>
  <si>
    <t>ООО "Мохиза-Нур"-20208000004349226001-01036</t>
  </si>
  <si>
    <t>205201452</t>
  </si>
  <si>
    <t>Освежитель воздуха</t>
  </si>
  <si>
    <t>49187</t>
  </si>
  <si>
    <t>ANGG GREEN MCHJ-20208000605529765001-00890</t>
  </si>
  <si>
    <t>309575243</t>
  </si>
  <si>
    <t>326885</t>
  </si>
  <si>
    <t>ООО DESKFORM-20214000004331983001-00974</t>
  </si>
  <si>
    <t>Ароматизатор</t>
  </si>
  <si>
    <t>235150</t>
  </si>
  <si>
    <t>MCHJ HUMSAR TEXT-20208000805421736001-01041</t>
  </si>
  <si>
    <t>308743461</t>
  </si>
  <si>
    <t xml:space="preserve"> Флаг Республики Узбекистан</t>
  </si>
  <si>
    <t>220993</t>
  </si>
  <si>
    <t>ЧП MUHAMMADSODIQ BARAKOT ULGURJI-20208000805318288001-00991</t>
  </si>
  <si>
    <t>308013239</t>
  </si>
  <si>
    <t xml:space="preserve"> Чистоль</t>
  </si>
  <si>
    <t>221121</t>
  </si>
  <si>
    <t>TRADE ZONA MCHJ-20208000805187545001-01172</t>
  </si>
  <si>
    <t>307180057</t>
  </si>
  <si>
    <t>Перчатки резиновые хозяйственные</t>
  </si>
  <si>
    <t>221078</t>
  </si>
  <si>
    <t>KANS SHOP XK-20208000600999115001-01183</t>
  </si>
  <si>
    <t xml:space="preserve"> Клей</t>
  </si>
  <si>
    <t>216002</t>
  </si>
  <si>
    <t>ЧП G`ULOM BOBO UMIROV-20208000405249862001-00691</t>
  </si>
  <si>
    <t>307546636</t>
  </si>
  <si>
    <t>Ведро металлическое</t>
  </si>
  <si>
    <t>216077</t>
  </si>
  <si>
    <t>MD-IN ACTION XK-20208000005483831001-00829</t>
  </si>
  <si>
    <t>309232772</t>
  </si>
  <si>
    <t xml:space="preserve"> Батареи аккумуляторные литий-ионные</t>
  </si>
  <si>
    <t>216078</t>
  </si>
  <si>
    <t>ООО KHASH-MIR BUSINESS-20208000805365386001-01056</t>
  </si>
  <si>
    <t>308328035</t>
  </si>
  <si>
    <t>Услуга по перезарядке огнетушителей</t>
  </si>
  <si>
    <t>216416</t>
  </si>
  <si>
    <t>ЧП "Al-muaxxir-servis"-20208000704440682001-00419</t>
  </si>
  <si>
    <t>205859915</t>
  </si>
  <si>
    <t xml:space="preserve"> Освежитель воздуха</t>
  </si>
  <si>
    <t>217090</t>
  </si>
  <si>
    <t>ООО UMAKANSUL BUSINESS-20208000105163906001-01122</t>
  </si>
  <si>
    <t>307027086</t>
  </si>
  <si>
    <t xml:space="preserve"> Огнетушитель</t>
  </si>
  <si>
    <t>211860</t>
  </si>
  <si>
    <t>ООО AL SAID BARAKA 2020-20208000705259752001-01013</t>
  </si>
  <si>
    <t>307606759</t>
  </si>
  <si>
    <t>Услуга по обслуживанию противопожарных средств</t>
  </si>
  <si>
    <t>199075</t>
  </si>
  <si>
    <t>OOO "ART NUR INVEST"-20208000100258221001-00364</t>
  </si>
  <si>
    <t>302719043</t>
  </si>
  <si>
    <t>Палка гимнастическая</t>
  </si>
  <si>
    <t>27161</t>
  </si>
  <si>
    <t>ЯТТ Расулов Абдулбоки Абдухамитович-20218000605457217001-00855</t>
  </si>
  <si>
    <t>31407742940038</t>
  </si>
  <si>
    <t>Тренажер силовой Лыжи</t>
  </si>
  <si>
    <t>25654</t>
  </si>
  <si>
    <t>BETTER IS BETTER XK-20208000905458678001-01127</t>
  </si>
  <si>
    <t>309008353</t>
  </si>
  <si>
    <t>А-017</t>
  </si>
  <si>
    <t>ООО СYBER TRDAE PORTAL-20208000300437140001-01028</t>
  </si>
  <si>
    <t>303172418</t>
  </si>
  <si>
    <t xml:space="preserve"> Услуги по организации и проведению мероприятий</t>
  </si>
  <si>
    <t>6</t>
  </si>
  <si>
    <t>SAIDBOB CHUST MAS`ULIYATI CHEKLANGAN JAMIYAT-20208000600815914001-00401</t>
  </si>
  <si>
    <t>305113091</t>
  </si>
  <si>
    <t>2022 йил II чоракда Ўзбекистон Республикаси Мактабгача таълим вазирлигига бюджетдан ажратилган маблағларнинг чегараланган миқдорининг ўз тасарруфидаги бюджет ташкилотлари кесимида тақсимоти тўғрисида
МАЪЛУМОТ</t>
  </si>
  <si>
    <t>Реабилитация марказига эга бўлган кўп тармоқли ихтисослаштирилган давлат мактабгача таълим ташкилотлари</t>
  </si>
  <si>
    <t>2022 йилнинг II-чорагида Ўзбекистон Ўзбекистон Республикаси Мактабгача таълим вазирлиги томонидан кам баҳоли ва тез эскирувчи буюмлар харид қилиш учун ўтказилган 
танловлар (тендерлар) ва амалга оширилган давлат харидлари тўғрисидаги
МАЪЛУМОТЛАР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</si>
</sst>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_ ;[Red]\-#,##0\ "/>
    <numFmt numFmtId="165" formatCode="#,##0_ ;\-#,##0\ "/>
    <numFmt numFmtId="166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6" fillId="0" borderId="0"/>
    <xf numFmtId="0" fontId="4" fillId="0" borderId="0"/>
    <xf numFmtId="0" fontId="7" fillId="0" borderId="0"/>
    <xf numFmtId="0" fontId="8" fillId="0" borderId="0"/>
    <xf numFmtId="43" fontId="10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166" fontId="1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2" borderId="0" xfId="0" applyFont="1" applyFill="1"/>
    <xf numFmtId="0" fontId="2" fillId="0" borderId="0" xfId="0" applyFont="1"/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1" fillId="2" borderId="0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2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6" xfId="2"/>
    <cellStyle name="Обычный 16 3" xfId="10"/>
    <cellStyle name="Обычный 2" xfId="3"/>
    <cellStyle name="Обычный 2 10" xfId="5"/>
    <cellStyle name="Обычный 2 2 2 2 3" xfId="12"/>
    <cellStyle name="Обычный 2 2 3 2" xfId="11"/>
    <cellStyle name="Обычный 3 5 2 2" xfId="6"/>
    <cellStyle name="Обычный 4" xfId="8"/>
    <cellStyle name="Обычный 5 2" xfId="4"/>
    <cellStyle name="Стиль 1" xfId="7"/>
    <cellStyle name="Финансовый" xfId="1" builtinId="3"/>
    <cellStyle name="Финансовый 6" xfId="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javascript:scrollText(5421981)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scrollText(5421870)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scrollText(5421883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scrollText(5421891)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javascript:scrollText(5421915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8"/>
  <sheetViews>
    <sheetView tabSelected="1" zoomScale="85" zoomScaleNormal="85" workbookViewId="0">
      <selection activeCell="E11" sqref="E11"/>
    </sheetView>
  </sheetViews>
  <sheetFormatPr defaultRowHeight="15.75" x14ac:dyDescent="0.25"/>
  <cols>
    <col min="1" max="1" width="6.85546875" style="1" customWidth="1"/>
    <col min="2" max="2" width="60" style="1" customWidth="1"/>
    <col min="3" max="3" width="15.42578125" style="1" customWidth="1"/>
    <col min="4" max="4" width="20.42578125" style="1" customWidth="1"/>
    <col min="5" max="6" width="16.28515625" style="1" customWidth="1"/>
    <col min="7" max="7" width="32.5703125" style="1" customWidth="1"/>
    <col min="8" max="16384" width="9.140625" style="1"/>
  </cols>
  <sheetData>
    <row r="1" spans="1:7" x14ac:dyDescent="0.25">
      <c r="G1" s="3" t="s">
        <v>54</v>
      </c>
    </row>
    <row r="2" spans="1:7" ht="51.75" customHeight="1" x14ac:dyDescent="0.25">
      <c r="A2" s="47" t="s">
        <v>325</v>
      </c>
      <c r="B2" s="47"/>
      <c r="C2" s="47"/>
      <c r="D2" s="47"/>
      <c r="E2" s="47"/>
      <c r="F2" s="47"/>
      <c r="G2" s="47"/>
    </row>
    <row r="3" spans="1:7" x14ac:dyDescent="0.25">
      <c r="G3" s="9" t="s">
        <v>69</v>
      </c>
    </row>
    <row r="4" spans="1:7" ht="31.5" customHeight="1" x14ac:dyDescent="0.25">
      <c r="A4" s="48" t="s">
        <v>0</v>
      </c>
      <c r="B4" s="48" t="s">
        <v>1</v>
      </c>
      <c r="C4" s="48" t="s">
        <v>2</v>
      </c>
      <c r="D4" s="48"/>
      <c r="E4" s="48"/>
      <c r="F4" s="48"/>
      <c r="G4" s="48"/>
    </row>
    <row r="5" spans="1:7" x14ac:dyDescent="0.25">
      <c r="A5" s="48"/>
      <c r="B5" s="48"/>
      <c r="C5" s="48" t="s">
        <v>3</v>
      </c>
      <c r="D5" s="48" t="s">
        <v>4</v>
      </c>
      <c r="E5" s="48"/>
      <c r="F5" s="48"/>
      <c r="G5" s="48"/>
    </row>
    <row r="6" spans="1:7" ht="78.75" x14ac:dyDescent="0.25">
      <c r="A6" s="48"/>
      <c r="B6" s="48"/>
      <c r="C6" s="48"/>
      <c r="D6" s="15" t="s">
        <v>5</v>
      </c>
      <c r="E6" s="15" t="s">
        <v>6</v>
      </c>
      <c r="F6" s="15" t="s">
        <v>7</v>
      </c>
      <c r="G6" s="15" t="s">
        <v>8</v>
      </c>
    </row>
    <row r="7" spans="1:7" ht="36.75" customHeight="1" x14ac:dyDescent="0.25">
      <c r="A7" s="16" t="s">
        <v>9</v>
      </c>
      <c r="B7" s="7" t="s">
        <v>59</v>
      </c>
      <c r="C7" s="4">
        <f>SUM(D7:G7)</f>
        <v>5854273</v>
      </c>
      <c r="D7" s="6">
        <v>3156361</v>
      </c>
      <c r="E7" s="6">
        <v>781356</v>
      </c>
      <c r="F7" s="6">
        <v>1916556</v>
      </c>
      <c r="G7" s="4"/>
    </row>
    <row r="8" spans="1:7" ht="36.75" customHeight="1" x14ac:dyDescent="0.25">
      <c r="A8" s="16" t="s">
        <v>10</v>
      </c>
      <c r="B8" s="7" t="s">
        <v>60</v>
      </c>
      <c r="C8" s="4">
        <f t="shared" ref="C8:C16" si="0">SUM(D8:G8)</f>
        <v>5552993</v>
      </c>
      <c r="D8" s="6"/>
      <c r="E8" s="6"/>
      <c r="F8" s="6">
        <v>5552993</v>
      </c>
      <c r="G8" s="4"/>
    </row>
    <row r="9" spans="1:7" ht="36.75" customHeight="1" x14ac:dyDescent="0.25">
      <c r="A9" s="16" t="s">
        <v>11</v>
      </c>
      <c r="B9" s="7" t="s">
        <v>61</v>
      </c>
      <c r="C9" s="4">
        <f t="shared" si="0"/>
        <v>58000000</v>
      </c>
      <c r="D9" s="6"/>
      <c r="E9" s="6"/>
      <c r="F9" s="6">
        <v>58000000</v>
      </c>
      <c r="G9" s="4"/>
    </row>
    <row r="10" spans="1:7" ht="53.25" customHeight="1" x14ac:dyDescent="0.25">
      <c r="A10" s="39" t="s">
        <v>23</v>
      </c>
      <c r="B10" s="7" t="s">
        <v>216</v>
      </c>
      <c r="C10" s="4">
        <f t="shared" si="0"/>
        <v>13454848</v>
      </c>
      <c r="D10" s="6"/>
      <c r="E10" s="6"/>
      <c r="F10" s="6">
        <v>13454848</v>
      </c>
      <c r="G10" s="4"/>
    </row>
    <row r="11" spans="1:7" ht="53.25" customHeight="1" x14ac:dyDescent="0.25">
      <c r="A11" s="39" t="s">
        <v>43</v>
      </c>
      <c r="B11" s="7" t="s">
        <v>217</v>
      </c>
      <c r="C11" s="4">
        <f t="shared" si="0"/>
        <v>526298</v>
      </c>
      <c r="D11" s="6"/>
      <c r="E11" s="6"/>
      <c r="F11" s="6">
        <v>526298</v>
      </c>
      <c r="G11" s="4"/>
    </row>
    <row r="12" spans="1:7" ht="36.75" customHeight="1" x14ac:dyDescent="0.25">
      <c r="A12" s="39" t="s">
        <v>44</v>
      </c>
      <c r="B12" s="7" t="s">
        <v>215</v>
      </c>
      <c r="C12" s="4">
        <f t="shared" si="0"/>
        <v>2333160328.4538603</v>
      </c>
      <c r="D12" s="6">
        <v>1881813467.95121</v>
      </c>
      <c r="E12" s="6">
        <v>451346860.50265002</v>
      </c>
      <c r="F12" s="6"/>
      <c r="G12" s="4"/>
    </row>
    <row r="13" spans="1:7" ht="36.75" customHeight="1" x14ac:dyDescent="0.25">
      <c r="A13" s="39" t="s">
        <v>50</v>
      </c>
      <c r="B13" s="7" t="s">
        <v>62</v>
      </c>
      <c r="C13" s="4">
        <f t="shared" si="0"/>
        <v>1090379143</v>
      </c>
      <c r="E13" s="6"/>
      <c r="F13" s="6">
        <v>1090379143</v>
      </c>
      <c r="G13" s="4"/>
    </row>
    <row r="14" spans="1:7" ht="36.75" customHeight="1" x14ac:dyDescent="0.25">
      <c r="A14" s="39" t="s">
        <v>51</v>
      </c>
      <c r="B14" s="7" t="s">
        <v>63</v>
      </c>
      <c r="C14" s="4">
        <f t="shared" si="0"/>
        <v>27175791</v>
      </c>
      <c r="D14" s="6">
        <v>16979981</v>
      </c>
      <c r="E14" s="6">
        <v>4276461</v>
      </c>
      <c r="F14" s="6">
        <v>5919349</v>
      </c>
      <c r="G14" s="4"/>
    </row>
    <row r="15" spans="1:7" ht="57" customHeight="1" x14ac:dyDescent="0.25">
      <c r="A15" s="39" t="s">
        <v>52</v>
      </c>
      <c r="B15" s="7" t="s">
        <v>64</v>
      </c>
      <c r="C15" s="4">
        <f t="shared" si="0"/>
        <v>1261075</v>
      </c>
      <c r="D15" s="6">
        <v>856368</v>
      </c>
      <c r="E15" s="6">
        <v>127639</v>
      </c>
      <c r="F15" s="6">
        <v>277068</v>
      </c>
      <c r="G15" s="4"/>
    </row>
    <row r="16" spans="1:7" ht="52.5" customHeight="1" x14ac:dyDescent="0.25">
      <c r="A16" s="39" t="s">
        <v>125</v>
      </c>
      <c r="B16" s="7" t="s">
        <v>65</v>
      </c>
      <c r="C16" s="4">
        <f t="shared" si="0"/>
        <v>6091688</v>
      </c>
      <c r="D16" s="6">
        <v>4416833</v>
      </c>
      <c r="E16" s="6">
        <v>948094</v>
      </c>
      <c r="F16" s="6">
        <v>726761</v>
      </c>
      <c r="G16" s="4"/>
    </row>
    <row r="17" spans="1:7" ht="52.5" customHeight="1" x14ac:dyDescent="0.25">
      <c r="A17" s="45" t="s">
        <v>218</v>
      </c>
      <c r="B17" s="7" t="s">
        <v>326</v>
      </c>
      <c r="C17" s="4">
        <f>SUM(D17:G17)</f>
        <v>3965388.2659999998</v>
      </c>
      <c r="D17" s="6">
        <v>1673317.3059999999</v>
      </c>
      <c r="E17" s="6">
        <v>353600.95999999996</v>
      </c>
      <c r="F17" s="6">
        <v>1938470</v>
      </c>
      <c r="G17" s="4"/>
    </row>
    <row r="18" spans="1:7" s="28" customFormat="1" ht="27.75" customHeight="1" x14ac:dyDescent="0.25">
      <c r="A18" s="2"/>
      <c r="B18" s="2" t="s">
        <v>12</v>
      </c>
      <c r="C18" s="5">
        <f>SUM(C7:C17)</f>
        <v>3545421825.7198601</v>
      </c>
      <c r="D18" s="5">
        <f>SUM(D7:D17)</f>
        <v>1908896328.25721</v>
      </c>
      <c r="E18" s="5">
        <f>SUM(E7:E17)</f>
        <v>457834011.46265</v>
      </c>
      <c r="F18" s="5">
        <f>SUM(F7:F17)</f>
        <v>1178691486</v>
      </c>
      <c r="G18" s="5">
        <f>SUM(G7:G17)</f>
        <v>0</v>
      </c>
    </row>
  </sheetData>
  <mergeCells count="6">
    <mergeCell ref="A2:G2"/>
    <mergeCell ref="A4:A6"/>
    <mergeCell ref="B4:B6"/>
    <mergeCell ref="C4:G4"/>
    <mergeCell ref="C5:C6"/>
    <mergeCell ref="D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2" sqref="A2:L2"/>
    </sheetView>
  </sheetViews>
  <sheetFormatPr defaultRowHeight="15.75" x14ac:dyDescent="0.25"/>
  <cols>
    <col min="1" max="1" width="9.140625" style="1"/>
    <col min="2" max="2" width="15.42578125" style="1" customWidth="1"/>
    <col min="3" max="3" width="11.5703125" style="1" customWidth="1"/>
    <col min="4" max="4" width="15.42578125" style="1" customWidth="1"/>
    <col min="5" max="5" width="34.85546875" style="1" customWidth="1"/>
    <col min="6" max="6" width="16.28515625" style="1" customWidth="1"/>
    <col min="7" max="8" width="15.140625" style="1" customWidth="1"/>
    <col min="9" max="9" width="10.85546875" style="1" customWidth="1"/>
    <col min="10" max="10" width="10.7109375" style="1" customWidth="1"/>
    <col min="11" max="11" width="9.140625" style="1"/>
    <col min="12" max="12" width="21.140625" style="1" customWidth="1"/>
    <col min="13" max="16384" width="9.140625" style="1"/>
  </cols>
  <sheetData>
    <row r="1" spans="1:12" x14ac:dyDescent="0.25">
      <c r="L1" s="3" t="s">
        <v>108</v>
      </c>
    </row>
    <row r="2" spans="1:12" ht="81" customHeight="1" x14ac:dyDescent="0.25">
      <c r="A2" s="47" t="s">
        <v>174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4" spans="1:12" x14ac:dyDescent="0.25">
      <c r="A4" s="51" t="s">
        <v>0</v>
      </c>
      <c r="B4" s="51" t="s">
        <v>109</v>
      </c>
      <c r="C4" s="51" t="s">
        <v>110</v>
      </c>
      <c r="D4" s="51" t="s">
        <v>111</v>
      </c>
      <c r="E4" s="51" t="s">
        <v>112</v>
      </c>
      <c r="F4" s="51" t="s">
        <v>113</v>
      </c>
      <c r="G4" s="51" t="s">
        <v>114</v>
      </c>
      <c r="H4" s="51" t="s">
        <v>115</v>
      </c>
      <c r="I4" s="51" t="s">
        <v>116</v>
      </c>
      <c r="J4" s="51"/>
      <c r="K4" s="51"/>
      <c r="L4" s="51" t="s">
        <v>117</v>
      </c>
    </row>
    <row r="5" spans="1:12" ht="42.75" customHeight="1" x14ac:dyDescent="0.25">
      <c r="A5" s="51"/>
      <c r="B5" s="51"/>
      <c r="C5" s="51"/>
      <c r="D5" s="51"/>
      <c r="E5" s="51"/>
      <c r="F5" s="51"/>
      <c r="G5" s="51"/>
      <c r="H5" s="51"/>
      <c r="I5" s="14" t="s">
        <v>118</v>
      </c>
      <c r="J5" s="14" t="s">
        <v>119</v>
      </c>
      <c r="K5" s="14" t="s">
        <v>120</v>
      </c>
      <c r="L5" s="51"/>
    </row>
    <row r="6" spans="1:12" x14ac:dyDescent="0.25">
      <c r="A6" s="21"/>
      <c r="B6" s="21"/>
      <c r="C6" s="21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21"/>
      <c r="B7" s="21"/>
      <c r="C7" s="21"/>
      <c r="D7" s="19"/>
      <c r="E7" s="19"/>
      <c r="F7" s="19"/>
      <c r="G7" s="19"/>
      <c r="H7" s="19"/>
      <c r="I7" s="19"/>
      <c r="J7" s="19"/>
      <c r="K7" s="19"/>
      <c r="L7" s="19"/>
    </row>
    <row r="8" spans="1:12" x14ac:dyDescent="0.25">
      <c r="A8" s="21"/>
      <c r="B8" s="21"/>
      <c r="C8" s="21"/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25">
      <c r="A9" s="21"/>
      <c r="B9" s="21"/>
      <c r="C9" s="21"/>
      <c r="D9" s="19"/>
      <c r="E9" s="19"/>
      <c r="F9" s="19"/>
      <c r="G9" s="19"/>
      <c r="H9" s="19"/>
      <c r="I9" s="19"/>
      <c r="J9" s="19"/>
      <c r="K9" s="19"/>
      <c r="L9" s="19"/>
    </row>
    <row r="10" spans="1:12" x14ac:dyDescent="0.25">
      <c r="A10" s="21"/>
      <c r="B10" s="21"/>
      <c r="C10" s="21"/>
      <c r="D10" s="19"/>
      <c r="E10" s="19"/>
      <c r="F10" s="19"/>
      <c r="G10" s="19"/>
      <c r="H10" s="19"/>
      <c r="I10" s="19"/>
      <c r="J10" s="19"/>
      <c r="K10" s="19"/>
      <c r="L10" s="19"/>
    </row>
    <row r="11" spans="1:12" x14ac:dyDescent="0.25">
      <c r="A11" s="21"/>
      <c r="B11" s="21"/>
      <c r="C11" s="21"/>
      <c r="D11" s="19"/>
      <c r="E11" s="19"/>
      <c r="F11" s="19"/>
      <c r="G11" s="19"/>
      <c r="H11" s="19"/>
      <c r="I11" s="19"/>
      <c r="J11" s="19"/>
      <c r="K11" s="19"/>
      <c r="L11" s="19"/>
    </row>
    <row r="12" spans="1:12" x14ac:dyDescent="0.25">
      <c r="A12" s="21"/>
      <c r="B12" s="21"/>
      <c r="C12" s="21"/>
      <c r="D12" s="19"/>
      <c r="E12" s="19"/>
      <c r="F12" s="19"/>
      <c r="G12" s="19"/>
      <c r="H12" s="19"/>
      <c r="I12" s="19"/>
      <c r="J12" s="19"/>
      <c r="K12" s="19"/>
      <c r="L12" s="19"/>
    </row>
    <row r="13" spans="1:12" x14ac:dyDescent="0.25">
      <c r="A13" s="21"/>
      <c r="B13" s="21"/>
      <c r="C13" s="21"/>
      <c r="D13" s="19"/>
      <c r="E13" s="19"/>
      <c r="F13" s="19"/>
      <c r="G13" s="19"/>
      <c r="H13" s="19"/>
      <c r="I13" s="19"/>
      <c r="J13" s="19"/>
      <c r="K13" s="19"/>
      <c r="L13" s="19"/>
    </row>
  </sheetData>
  <mergeCells count="11">
    <mergeCell ref="L4:L5"/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3" sqref="A3"/>
    </sheetView>
  </sheetViews>
  <sheetFormatPr defaultRowHeight="15.75" x14ac:dyDescent="0.25"/>
  <cols>
    <col min="1" max="1" width="9.140625" style="1"/>
    <col min="2" max="2" width="37.42578125" style="1" customWidth="1"/>
    <col min="3" max="3" width="22.5703125" style="1" customWidth="1"/>
    <col min="4" max="4" width="21.7109375" style="1" customWidth="1"/>
    <col min="5" max="16384" width="9.140625" style="1"/>
  </cols>
  <sheetData>
    <row r="1" spans="1:4" x14ac:dyDescent="0.25">
      <c r="D1" s="3" t="s">
        <v>121</v>
      </c>
    </row>
    <row r="2" spans="1:4" ht="67.5" customHeight="1" x14ac:dyDescent="0.25">
      <c r="A2" s="47" t="s">
        <v>175</v>
      </c>
      <c r="B2" s="47"/>
      <c r="C2" s="47"/>
      <c r="D2" s="47"/>
    </row>
    <row r="4" spans="1:4" ht="47.25" x14ac:dyDescent="0.25">
      <c r="A4" s="14" t="s">
        <v>0</v>
      </c>
      <c r="B4" s="14" t="s">
        <v>122</v>
      </c>
      <c r="C4" s="14" t="s">
        <v>123</v>
      </c>
      <c r="D4" s="14" t="s">
        <v>124</v>
      </c>
    </row>
    <row r="5" spans="1:4" x14ac:dyDescent="0.25">
      <c r="A5" s="22" t="s">
        <v>9</v>
      </c>
      <c r="B5" s="23"/>
      <c r="C5" s="23"/>
      <c r="D5" s="23"/>
    </row>
    <row r="6" spans="1:4" x14ac:dyDescent="0.25">
      <c r="A6" s="22" t="s">
        <v>10</v>
      </c>
      <c r="B6" s="23"/>
      <c r="C6" s="23"/>
      <c r="D6" s="23"/>
    </row>
    <row r="7" spans="1:4" x14ac:dyDescent="0.25">
      <c r="A7" s="22" t="s">
        <v>11</v>
      </c>
      <c r="B7" s="23"/>
      <c r="C7" s="23"/>
      <c r="D7" s="23"/>
    </row>
    <row r="8" spans="1:4" x14ac:dyDescent="0.25">
      <c r="A8" s="22" t="s">
        <v>23</v>
      </c>
      <c r="B8" s="23"/>
      <c r="C8" s="23"/>
      <c r="D8" s="23"/>
    </row>
    <row r="9" spans="1:4" x14ac:dyDescent="0.25">
      <c r="A9" s="22" t="s">
        <v>43</v>
      </c>
      <c r="B9" s="23"/>
      <c r="C9" s="23"/>
      <c r="D9" s="23"/>
    </row>
    <row r="10" spans="1:4" x14ac:dyDescent="0.25">
      <c r="A10" s="22" t="s">
        <v>44</v>
      </c>
      <c r="B10" s="23"/>
      <c r="C10" s="23"/>
      <c r="D10" s="23"/>
    </row>
    <row r="11" spans="1:4" x14ac:dyDescent="0.25">
      <c r="A11" s="22" t="s">
        <v>50</v>
      </c>
      <c r="B11" s="23"/>
      <c r="C11" s="23"/>
      <c r="D11" s="23"/>
    </row>
    <row r="12" spans="1:4" x14ac:dyDescent="0.25">
      <c r="A12" s="22" t="s">
        <v>51</v>
      </c>
      <c r="B12" s="23"/>
      <c r="C12" s="23"/>
      <c r="D12" s="23"/>
    </row>
    <row r="13" spans="1:4" x14ac:dyDescent="0.25">
      <c r="A13" s="22" t="s">
        <v>52</v>
      </c>
      <c r="B13" s="23"/>
      <c r="C13" s="23"/>
      <c r="D13" s="23"/>
    </row>
    <row r="14" spans="1:4" x14ac:dyDescent="0.25">
      <c r="A14" s="22" t="s">
        <v>125</v>
      </c>
      <c r="B14" s="23"/>
      <c r="C14" s="23"/>
      <c r="D14" s="23"/>
    </row>
  </sheetData>
  <mergeCells count="1">
    <mergeCell ref="A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3" sqref="A3"/>
    </sheetView>
  </sheetViews>
  <sheetFormatPr defaultRowHeight="15.75" x14ac:dyDescent="0.25"/>
  <cols>
    <col min="1" max="1" width="9.140625" style="1"/>
    <col min="2" max="2" width="48" style="1" customWidth="1"/>
    <col min="3" max="3" width="17.7109375" style="1" customWidth="1"/>
    <col min="4" max="4" width="19.28515625" style="1" customWidth="1"/>
    <col min="5" max="16384" width="9.140625" style="1"/>
  </cols>
  <sheetData>
    <row r="1" spans="1:4" x14ac:dyDescent="0.25">
      <c r="D1" s="3" t="s">
        <v>126</v>
      </c>
    </row>
    <row r="2" spans="1:4" ht="54.75" customHeight="1" x14ac:dyDescent="0.25">
      <c r="A2" s="47" t="s">
        <v>176</v>
      </c>
      <c r="B2" s="47"/>
      <c r="C2" s="47"/>
      <c r="D2" s="47"/>
    </row>
    <row r="4" spans="1:4" ht="47.25" x14ac:dyDescent="0.25">
      <c r="A4" s="14" t="s">
        <v>0</v>
      </c>
      <c r="B4" s="14" t="s">
        <v>122</v>
      </c>
      <c r="C4" s="14" t="s">
        <v>123</v>
      </c>
      <c r="D4" s="14" t="s">
        <v>124</v>
      </c>
    </row>
    <row r="5" spans="1:4" x14ac:dyDescent="0.25">
      <c r="A5" s="22" t="s">
        <v>9</v>
      </c>
      <c r="B5" s="23"/>
      <c r="C5" s="23"/>
      <c r="D5" s="23"/>
    </row>
    <row r="6" spans="1:4" x14ac:dyDescent="0.25">
      <c r="A6" s="22" t="s">
        <v>10</v>
      </c>
      <c r="B6" s="23"/>
      <c r="C6" s="23"/>
      <c r="D6" s="23"/>
    </row>
    <row r="7" spans="1:4" x14ac:dyDescent="0.25">
      <c r="A7" s="22" t="s">
        <v>11</v>
      </c>
      <c r="B7" s="23"/>
      <c r="C7" s="23"/>
      <c r="D7" s="23"/>
    </row>
    <row r="8" spans="1:4" x14ac:dyDescent="0.25">
      <c r="A8" s="22" t="s">
        <v>23</v>
      </c>
      <c r="B8" s="23"/>
      <c r="C8" s="23"/>
      <c r="D8" s="23"/>
    </row>
    <row r="9" spans="1:4" x14ac:dyDescent="0.25">
      <c r="A9" s="22" t="s">
        <v>43</v>
      </c>
      <c r="B9" s="23"/>
      <c r="C9" s="23"/>
      <c r="D9" s="23"/>
    </row>
    <row r="10" spans="1:4" x14ac:dyDescent="0.25">
      <c r="A10" s="22" t="s">
        <v>44</v>
      </c>
      <c r="B10" s="23"/>
      <c r="C10" s="23"/>
      <c r="D10" s="23"/>
    </row>
    <row r="11" spans="1:4" x14ac:dyDescent="0.25">
      <c r="A11" s="22" t="s">
        <v>50</v>
      </c>
      <c r="B11" s="23"/>
      <c r="C11" s="23"/>
      <c r="D11" s="23"/>
    </row>
    <row r="12" spans="1:4" x14ac:dyDescent="0.25">
      <c r="A12" s="22" t="s">
        <v>51</v>
      </c>
      <c r="B12" s="23"/>
      <c r="C12" s="23"/>
      <c r="D12" s="23"/>
    </row>
    <row r="13" spans="1:4" x14ac:dyDescent="0.25">
      <c r="A13" s="22" t="s">
        <v>52</v>
      </c>
      <c r="B13" s="23"/>
      <c r="C13" s="23"/>
      <c r="D13" s="23"/>
    </row>
    <row r="14" spans="1:4" x14ac:dyDescent="0.25">
      <c r="A14" s="22" t="s">
        <v>125</v>
      </c>
      <c r="B14" s="23"/>
      <c r="C14" s="23"/>
      <c r="D14" s="23"/>
    </row>
  </sheetData>
  <mergeCells count="1">
    <mergeCell ref="A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3" sqref="A3"/>
    </sheetView>
  </sheetViews>
  <sheetFormatPr defaultRowHeight="15.75" x14ac:dyDescent="0.25"/>
  <cols>
    <col min="1" max="1" width="7.28515625" style="1" customWidth="1"/>
    <col min="2" max="2" width="43.5703125" style="1" customWidth="1"/>
    <col min="3" max="3" width="19.42578125" style="1" customWidth="1"/>
    <col min="4" max="4" width="31.140625" style="1" customWidth="1"/>
    <col min="5" max="16384" width="9.140625" style="1"/>
  </cols>
  <sheetData>
    <row r="1" spans="1:4" x14ac:dyDescent="0.25">
      <c r="D1" s="3" t="s">
        <v>127</v>
      </c>
    </row>
    <row r="2" spans="1:4" ht="63.75" customHeight="1" x14ac:dyDescent="0.25">
      <c r="A2" s="47" t="s">
        <v>177</v>
      </c>
      <c r="B2" s="47"/>
      <c r="C2" s="47"/>
      <c r="D2" s="47"/>
    </row>
    <row r="4" spans="1:4" x14ac:dyDescent="0.25">
      <c r="A4" s="11" t="s">
        <v>0</v>
      </c>
      <c r="B4" s="11" t="s">
        <v>128</v>
      </c>
      <c r="C4" s="11" t="s">
        <v>129</v>
      </c>
      <c r="D4" s="11" t="s">
        <v>130</v>
      </c>
    </row>
    <row r="5" spans="1:4" x14ac:dyDescent="0.25">
      <c r="A5" s="8"/>
      <c r="B5" s="8"/>
      <c r="C5" s="8"/>
      <c r="D5" s="8"/>
    </row>
    <row r="6" spans="1:4" x14ac:dyDescent="0.25">
      <c r="A6" s="8"/>
      <c r="B6" s="8"/>
      <c r="C6" s="8"/>
      <c r="D6" s="8"/>
    </row>
    <row r="7" spans="1:4" x14ac:dyDescent="0.25">
      <c r="A7" s="8"/>
      <c r="B7" s="8"/>
      <c r="C7" s="8"/>
      <c r="D7" s="8"/>
    </row>
    <row r="8" spans="1:4" x14ac:dyDescent="0.25">
      <c r="A8" s="8"/>
      <c r="B8" s="8"/>
      <c r="C8" s="8"/>
      <c r="D8" s="8"/>
    </row>
    <row r="9" spans="1:4" x14ac:dyDescent="0.25">
      <c r="A9" s="8"/>
      <c r="B9" s="8"/>
      <c r="C9" s="8"/>
      <c r="D9" s="8"/>
    </row>
    <row r="10" spans="1:4" x14ac:dyDescent="0.25">
      <c r="A10" s="8"/>
      <c r="B10" s="8"/>
      <c r="C10" s="8"/>
      <c r="D10" s="8"/>
    </row>
    <row r="12" spans="1:4" ht="39.75" customHeight="1" x14ac:dyDescent="0.25">
      <c r="A12" s="49" t="s">
        <v>131</v>
      </c>
      <c r="B12" s="49"/>
      <c r="C12" s="49"/>
      <c r="D12" s="49"/>
    </row>
  </sheetData>
  <mergeCells count="2">
    <mergeCell ref="A2:D2"/>
    <mergeCell ref="A12:D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3" sqref="A3"/>
    </sheetView>
  </sheetViews>
  <sheetFormatPr defaultRowHeight="15.75" x14ac:dyDescent="0.25"/>
  <cols>
    <col min="1" max="1" width="7.140625" style="1" customWidth="1"/>
    <col min="2" max="2" width="22.42578125" style="1" customWidth="1"/>
    <col min="3" max="3" width="10.7109375" style="1" customWidth="1"/>
    <col min="4" max="4" width="17.140625" style="1" customWidth="1"/>
    <col min="5" max="5" width="23.28515625" style="1" customWidth="1"/>
    <col min="6" max="6" width="14.5703125" style="1" customWidth="1"/>
    <col min="7" max="7" width="11.5703125" style="1" customWidth="1"/>
    <col min="8" max="8" width="16" style="1" customWidth="1"/>
    <col min="9" max="9" width="12.7109375" style="1" customWidth="1"/>
    <col min="10" max="11" width="12.5703125" style="1" customWidth="1"/>
    <col min="12" max="16384" width="9.140625" style="1"/>
  </cols>
  <sheetData>
    <row r="1" spans="1:11" x14ac:dyDescent="0.25">
      <c r="K1" s="1" t="s">
        <v>132</v>
      </c>
    </row>
    <row r="2" spans="1:11" ht="56.25" customHeight="1" x14ac:dyDescent="0.25">
      <c r="A2" s="47" t="s">
        <v>178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4" spans="1:11" x14ac:dyDescent="0.25">
      <c r="A4" s="24"/>
      <c r="B4" s="62" t="s">
        <v>133</v>
      </c>
      <c r="C4" s="62"/>
      <c r="D4" s="62"/>
      <c r="E4" s="62"/>
      <c r="F4" s="62"/>
      <c r="G4" s="62"/>
      <c r="H4" s="62"/>
      <c r="I4" s="62"/>
      <c r="J4" s="62"/>
      <c r="K4" s="62"/>
    </row>
    <row r="5" spans="1:11" ht="31.5" x14ac:dyDescent="0.25">
      <c r="A5" s="48" t="s">
        <v>0</v>
      </c>
      <c r="B5" s="48" t="s">
        <v>134</v>
      </c>
      <c r="C5" s="48" t="s">
        <v>123</v>
      </c>
      <c r="D5" s="11" t="s">
        <v>135</v>
      </c>
      <c r="E5" s="48" t="s">
        <v>136</v>
      </c>
      <c r="F5" s="56" t="s">
        <v>137</v>
      </c>
      <c r="G5" s="48" t="s">
        <v>138</v>
      </c>
      <c r="H5" s="48"/>
      <c r="I5" s="48" t="s">
        <v>139</v>
      </c>
      <c r="J5" s="48"/>
      <c r="K5" s="48"/>
    </row>
    <row r="6" spans="1:11" ht="31.5" x14ac:dyDescent="0.25">
      <c r="A6" s="48"/>
      <c r="B6" s="48"/>
      <c r="C6" s="48"/>
      <c r="D6" s="11" t="s">
        <v>140</v>
      </c>
      <c r="E6" s="48"/>
      <c r="F6" s="57"/>
      <c r="G6" s="11" t="s">
        <v>141</v>
      </c>
      <c r="H6" s="11" t="s">
        <v>142</v>
      </c>
      <c r="I6" s="11" t="s">
        <v>143</v>
      </c>
      <c r="J6" s="11" t="s">
        <v>144</v>
      </c>
      <c r="K6" s="11" t="s">
        <v>145</v>
      </c>
    </row>
    <row r="7" spans="1:11" x14ac:dyDescent="0.25">
      <c r="A7" s="12" t="s">
        <v>9</v>
      </c>
      <c r="B7" s="8"/>
      <c r="C7" s="8"/>
      <c r="D7" s="8"/>
      <c r="E7" s="8"/>
      <c r="F7" s="8"/>
      <c r="G7" s="8"/>
      <c r="H7" s="8"/>
      <c r="I7" s="8"/>
      <c r="J7" s="8"/>
      <c r="K7" s="25"/>
    </row>
    <row r="8" spans="1:11" x14ac:dyDescent="0.25">
      <c r="A8" s="12" t="s">
        <v>10</v>
      </c>
      <c r="B8" s="8"/>
      <c r="C8" s="8"/>
      <c r="D8" s="8"/>
      <c r="E8" s="8"/>
      <c r="F8" s="8"/>
      <c r="G8" s="8"/>
      <c r="H8" s="8"/>
      <c r="I8" s="8"/>
      <c r="J8" s="8"/>
      <c r="K8" s="25"/>
    </row>
    <row r="9" spans="1:11" x14ac:dyDescent="0.25">
      <c r="A9" s="12" t="s">
        <v>11</v>
      </c>
      <c r="B9" s="8"/>
      <c r="C9" s="8"/>
      <c r="D9" s="8"/>
      <c r="E9" s="8"/>
      <c r="F9" s="8"/>
      <c r="G9" s="8"/>
      <c r="H9" s="8"/>
      <c r="I9" s="8"/>
      <c r="J9" s="8"/>
      <c r="K9" s="25"/>
    </row>
    <row r="10" spans="1:11" x14ac:dyDescent="0.25">
      <c r="A10" s="26"/>
      <c r="B10" s="2" t="s">
        <v>12</v>
      </c>
      <c r="C10" s="11" t="s">
        <v>146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5">
      <c r="A12" s="24"/>
      <c r="B12" s="62" t="s">
        <v>147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ht="31.5" x14ac:dyDescent="0.25">
      <c r="A13" s="48" t="s">
        <v>0</v>
      </c>
      <c r="B13" s="48" t="s">
        <v>148</v>
      </c>
      <c r="C13" s="48" t="s">
        <v>123</v>
      </c>
      <c r="D13" s="11" t="s">
        <v>135</v>
      </c>
      <c r="E13" s="48" t="s">
        <v>136</v>
      </c>
      <c r="F13" s="56" t="s">
        <v>137</v>
      </c>
      <c r="G13" s="48" t="s">
        <v>149</v>
      </c>
      <c r="H13" s="48"/>
      <c r="I13" s="48"/>
      <c r="J13" s="48"/>
      <c r="K13" s="48"/>
    </row>
    <row r="14" spans="1:11" ht="31.5" x14ac:dyDescent="0.25">
      <c r="A14" s="48"/>
      <c r="B14" s="48"/>
      <c r="C14" s="48"/>
      <c r="D14" s="11" t="s">
        <v>140</v>
      </c>
      <c r="E14" s="48"/>
      <c r="F14" s="57"/>
      <c r="G14" s="48"/>
      <c r="H14" s="48"/>
      <c r="I14" s="48"/>
      <c r="J14" s="48"/>
      <c r="K14" s="48"/>
    </row>
    <row r="15" spans="1:11" x14ac:dyDescent="0.25">
      <c r="A15" s="12" t="s">
        <v>9</v>
      </c>
      <c r="B15" s="8"/>
      <c r="C15" s="8"/>
      <c r="D15" s="8"/>
      <c r="E15" s="8"/>
      <c r="F15" s="8"/>
      <c r="G15" s="61"/>
      <c r="H15" s="61"/>
      <c r="I15" s="61"/>
      <c r="J15" s="61"/>
      <c r="K15" s="61"/>
    </row>
    <row r="16" spans="1:11" x14ac:dyDescent="0.25">
      <c r="A16" s="12" t="s">
        <v>10</v>
      </c>
      <c r="B16" s="8"/>
      <c r="C16" s="8"/>
      <c r="D16" s="8"/>
      <c r="E16" s="8"/>
      <c r="F16" s="8"/>
      <c r="G16" s="61"/>
      <c r="H16" s="61"/>
      <c r="I16" s="61"/>
      <c r="J16" s="61"/>
      <c r="K16" s="61"/>
    </row>
    <row r="17" spans="1:11" x14ac:dyDescent="0.25">
      <c r="A17" s="12" t="s">
        <v>11</v>
      </c>
      <c r="B17" s="8"/>
      <c r="C17" s="8"/>
      <c r="D17" s="8"/>
      <c r="E17" s="8"/>
      <c r="F17" s="8"/>
      <c r="G17" s="61"/>
      <c r="H17" s="61"/>
      <c r="I17" s="61"/>
      <c r="J17" s="61"/>
      <c r="K17" s="61"/>
    </row>
    <row r="18" spans="1:11" x14ac:dyDescent="0.25">
      <c r="A18" s="26"/>
      <c r="B18" s="2" t="s">
        <v>12</v>
      </c>
      <c r="C18" s="11" t="s">
        <v>146</v>
      </c>
      <c r="D18" s="11">
        <v>0</v>
      </c>
      <c r="E18" s="11">
        <v>0</v>
      </c>
      <c r="F18" s="11">
        <v>0</v>
      </c>
      <c r="G18" s="52" t="s">
        <v>146</v>
      </c>
      <c r="H18" s="52"/>
      <c r="I18" s="52"/>
      <c r="J18" s="52"/>
      <c r="K18" s="52"/>
    </row>
    <row r="19" spans="1:1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x14ac:dyDescent="0.25">
      <c r="A20" s="24"/>
      <c r="B20" s="62" t="s">
        <v>150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1" ht="63" x14ac:dyDescent="0.25">
      <c r="A21" s="11" t="s">
        <v>0</v>
      </c>
      <c r="B21" s="11" t="s">
        <v>151</v>
      </c>
      <c r="C21" s="11" t="s">
        <v>123</v>
      </c>
      <c r="D21" s="11" t="s">
        <v>152</v>
      </c>
      <c r="E21" s="11" t="s">
        <v>153</v>
      </c>
      <c r="F21" s="13" t="s">
        <v>154</v>
      </c>
      <c r="G21" s="48" t="s">
        <v>155</v>
      </c>
      <c r="H21" s="48"/>
      <c r="I21" s="48"/>
      <c r="J21" s="48"/>
      <c r="K21" s="48"/>
    </row>
    <row r="22" spans="1:11" x14ac:dyDescent="0.25">
      <c r="A22" s="12" t="s">
        <v>9</v>
      </c>
      <c r="B22" s="8"/>
      <c r="C22" s="8"/>
      <c r="D22" s="8"/>
      <c r="E22" s="8"/>
      <c r="F22" s="8"/>
      <c r="G22" s="61"/>
      <c r="H22" s="61"/>
      <c r="I22" s="61"/>
      <c r="J22" s="61"/>
      <c r="K22" s="61"/>
    </row>
    <row r="23" spans="1:11" x14ac:dyDescent="0.25">
      <c r="A23" s="12" t="s">
        <v>10</v>
      </c>
      <c r="B23" s="8"/>
      <c r="C23" s="8"/>
      <c r="D23" s="8"/>
      <c r="E23" s="8"/>
      <c r="F23" s="8"/>
      <c r="G23" s="61"/>
      <c r="H23" s="61"/>
      <c r="I23" s="61"/>
      <c r="J23" s="61"/>
      <c r="K23" s="61"/>
    </row>
    <row r="24" spans="1:11" x14ac:dyDescent="0.25">
      <c r="A24" s="12" t="s">
        <v>11</v>
      </c>
      <c r="B24" s="8"/>
      <c r="C24" s="8"/>
      <c r="D24" s="8"/>
      <c r="E24" s="8"/>
      <c r="F24" s="8"/>
      <c r="G24" s="61"/>
      <c r="H24" s="61"/>
      <c r="I24" s="61"/>
      <c r="J24" s="61"/>
      <c r="K24" s="61"/>
    </row>
    <row r="25" spans="1:11" x14ac:dyDescent="0.25">
      <c r="A25" s="26"/>
      <c r="B25" s="2" t="s">
        <v>12</v>
      </c>
      <c r="C25" s="8"/>
      <c r="D25" s="11">
        <v>0</v>
      </c>
      <c r="E25" s="11">
        <v>0</v>
      </c>
      <c r="F25" s="11">
        <v>0</v>
      </c>
      <c r="G25" s="52" t="s">
        <v>146</v>
      </c>
      <c r="H25" s="52"/>
      <c r="I25" s="52"/>
      <c r="J25" s="52"/>
      <c r="K25" s="52"/>
    </row>
  </sheetData>
  <mergeCells count="26">
    <mergeCell ref="A2:K2"/>
    <mergeCell ref="B4:K4"/>
    <mergeCell ref="A5:A6"/>
    <mergeCell ref="B5:B6"/>
    <mergeCell ref="C5:C6"/>
    <mergeCell ref="E5:E6"/>
    <mergeCell ref="F5:F6"/>
    <mergeCell ref="G5:H5"/>
    <mergeCell ref="I5:K5"/>
    <mergeCell ref="B12:K12"/>
    <mergeCell ref="A13:A14"/>
    <mergeCell ref="B13:B14"/>
    <mergeCell ref="C13:C14"/>
    <mergeCell ref="E13:E14"/>
    <mergeCell ref="F13:F14"/>
    <mergeCell ref="G13:K14"/>
    <mergeCell ref="G22:K22"/>
    <mergeCell ref="G23:K23"/>
    <mergeCell ref="G24:K24"/>
    <mergeCell ref="G25:K25"/>
    <mergeCell ref="G15:K15"/>
    <mergeCell ref="G16:K16"/>
    <mergeCell ref="G17:K17"/>
    <mergeCell ref="G18:K18"/>
    <mergeCell ref="B20:K20"/>
    <mergeCell ref="G21:K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:J2"/>
    </sheetView>
  </sheetViews>
  <sheetFormatPr defaultRowHeight="15.75" x14ac:dyDescent="0.25"/>
  <cols>
    <col min="1" max="1" width="9.140625" style="1"/>
    <col min="2" max="2" width="24.42578125" style="1" customWidth="1"/>
    <col min="3" max="3" width="15.85546875" style="1" customWidth="1"/>
    <col min="4" max="4" width="12.140625" style="1" customWidth="1"/>
    <col min="5" max="5" width="11.5703125" style="1" customWidth="1"/>
    <col min="6" max="6" width="15.42578125" style="1" customWidth="1"/>
    <col min="7" max="7" width="19.5703125" style="1" customWidth="1"/>
    <col min="8" max="8" width="15.5703125" style="1" customWidth="1"/>
    <col min="9" max="9" width="14" style="1" customWidth="1"/>
    <col min="10" max="10" width="13.7109375" style="1" customWidth="1"/>
    <col min="11" max="16384" width="9.140625" style="1"/>
  </cols>
  <sheetData>
    <row r="1" spans="1:10" x14ac:dyDescent="0.25">
      <c r="J1" s="1" t="s">
        <v>156</v>
      </c>
    </row>
    <row r="2" spans="1:10" ht="99" customHeight="1" x14ac:dyDescent="0.25">
      <c r="A2" s="63" t="s">
        <v>157</v>
      </c>
      <c r="B2" s="63"/>
      <c r="C2" s="63"/>
      <c r="D2" s="63"/>
      <c r="E2" s="63"/>
      <c r="F2" s="63"/>
      <c r="G2" s="63"/>
      <c r="H2" s="63"/>
      <c r="I2" s="63"/>
      <c r="J2" s="63"/>
    </row>
    <row r="4" spans="1:10" x14ac:dyDescent="0.25">
      <c r="A4" s="51" t="s">
        <v>158</v>
      </c>
      <c r="B4" s="51" t="s">
        <v>159</v>
      </c>
      <c r="C4" s="51" t="s">
        <v>160</v>
      </c>
      <c r="D4" s="51" t="s">
        <v>161</v>
      </c>
      <c r="E4" s="51"/>
      <c r="F4" s="51" t="s">
        <v>162</v>
      </c>
      <c r="G4" s="51" t="s">
        <v>163</v>
      </c>
      <c r="H4" s="64" t="s">
        <v>164</v>
      </c>
      <c r="I4" s="51" t="s">
        <v>78</v>
      </c>
      <c r="J4" s="51" t="s">
        <v>165</v>
      </c>
    </row>
    <row r="5" spans="1:10" x14ac:dyDescent="0.25">
      <c r="A5" s="51"/>
      <c r="B5" s="51"/>
      <c r="C5" s="51"/>
      <c r="D5" s="14" t="s">
        <v>166</v>
      </c>
      <c r="E5" s="14" t="s">
        <v>167</v>
      </c>
      <c r="F5" s="51"/>
      <c r="G5" s="51"/>
      <c r="H5" s="65"/>
      <c r="I5" s="51"/>
      <c r="J5" s="51"/>
    </row>
    <row r="6" spans="1:10" x14ac:dyDescent="0.25">
      <c r="A6" s="18" t="s">
        <v>9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18" t="s">
        <v>10</v>
      </c>
      <c r="B7" s="25"/>
      <c r="C7" s="18" t="s">
        <v>146</v>
      </c>
      <c r="D7" s="25"/>
      <c r="E7" s="25"/>
      <c r="F7" s="25"/>
      <c r="G7" s="25"/>
      <c r="H7" s="25"/>
      <c r="I7" s="25"/>
      <c r="J7" s="25"/>
    </row>
    <row r="8" spans="1:10" x14ac:dyDescent="0.25">
      <c r="A8" s="18" t="s">
        <v>11</v>
      </c>
      <c r="B8" s="25"/>
      <c r="C8" s="18" t="s">
        <v>146</v>
      </c>
      <c r="D8" s="25"/>
      <c r="E8" s="25"/>
      <c r="F8" s="25"/>
      <c r="G8" s="25"/>
      <c r="H8" s="25"/>
      <c r="I8" s="25"/>
      <c r="J8" s="25"/>
    </row>
    <row r="9" spans="1:10" x14ac:dyDescent="0.25">
      <c r="A9" s="18" t="s">
        <v>23</v>
      </c>
      <c r="B9" s="25"/>
      <c r="C9" s="18" t="s">
        <v>146</v>
      </c>
      <c r="D9" s="25"/>
      <c r="E9" s="25"/>
      <c r="F9" s="25"/>
      <c r="G9" s="25"/>
      <c r="H9" s="25"/>
      <c r="I9" s="25"/>
      <c r="J9" s="25"/>
    </row>
    <row r="10" spans="1:10" x14ac:dyDescent="0.25">
      <c r="A10" s="18" t="s">
        <v>43</v>
      </c>
      <c r="B10" s="25"/>
      <c r="C10" s="18" t="s">
        <v>146</v>
      </c>
      <c r="D10" s="25"/>
      <c r="E10" s="25"/>
      <c r="F10" s="25"/>
      <c r="G10" s="25"/>
      <c r="H10" s="25"/>
      <c r="I10" s="25"/>
      <c r="J10" s="25"/>
    </row>
    <row r="12" spans="1:10" ht="36.75" customHeight="1" x14ac:dyDescent="0.25">
      <c r="A12" s="60" t="s">
        <v>168</v>
      </c>
      <c r="B12" s="60"/>
      <c r="C12" s="60"/>
      <c r="D12" s="60"/>
      <c r="E12" s="60"/>
      <c r="F12" s="60"/>
      <c r="G12" s="60"/>
      <c r="H12" s="60"/>
      <c r="I12" s="60"/>
      <c r="J12" s="60"/>
    </row>
  </sheetData>
  <mergeCells count="11">
    <mergeCell ref="A12:J12"/>
    <mergeCell ref="A2:J2"/>
    <mergeCell ref="A4:A5"/>
    <mergeCell ref="B4:B5"/>
    <mergeCell ref="C4:C5"/>
    <mergeCell ref="D4:E4"/>
    <mergeCell ref="F4:F5"/>
    <mergeCell ref="G4:G5"/>
    <mergeCell ref="H4:H5"/>
    <mergeCell ref="I4:I5"/>
    <mergeCell ref="J4:J5"/>
  </mergeCells>
  <hyperlinks>
    <hyperlink ref="G4" r:id="rId1" display="javascript:scrollText(5421981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B4" sqref="B4:B5"/>
    </sheetView>
  </sheetViews>
  <sheetFormatPr defaultRowHeight="15.75" x14ac:dyDescent="0.25"/>
  <cols>
    <col min="1" max="1" width="9.140625" style="1"/>
    <col min="2" max="2" width="21.28515625" style="1" customWidth="1"/>
    <col min="3" max="3" width="22.7109375" style="1" customWidth="1"/>
    <col min="4" max="4" width="13.140625" style="1" customWidth="1"/>
    <col min="5" max="5" width="16" style="1" customWidth="1"/>
    <col min="6" max="6" width="12.42578125" style="1" customWidth="1"/>
    <col min="7" max="7" width="12.28515625" style="1" customWidth="1"/>
    <col min="8" max="8" width="15.7109375" style="1" customWidth="1"/>
    <col min="9" max="9" width="17.140625" style="1" customWidth="1"/>
    <col min="10" max="10" width="18" style="1" customWidth="1"/>
    <col min="11" max="16384" width="9.140625" style="1"/>
  </cols>
  <sheetData>
    <row r="1" spans="1:10" x14ac:dyDescent="0.25">
      <c r="J1" s="3" t="s">
        <v>171</v>
      </c>
    </row>
    <row r="2" spans="1:10" ht="46.5" customHeight="1" x14ac:dyDescent="0.25">
      <c r="A2" s="47" t="s">
        <v>180</v>
      </c>
      <c r="B2" s="47"/>
      <c r="C2" s="47"/>
      <c r="D2" s="47"/>
      <c r="E2" s="47"/>
      <c r="F2" s="47"/>
      <c r="G2" s="47"/>
      <c r="H2" s="47"/>
      <c r="I2" s="47"/>
      <c r="J2" s="47"/>
    </row>
    <row r="4" spans="1:10" ht="86.25" customHeight="1" x14ac:dyDescent="0.25">
      <c r="A4" s="50" t="s">
        <v>0</v>
      </c>
      <c r="B4" s="48" t="s">
        <v>13</v>
      </c>
      <c r="C4" s="48" t="s">
        <v>14</v>
      </c>
      <c r="D4" s="48" t="s">
        <v>15</v>
      </c>
      <c r="E4" s="48" t="s">
        <v>16</v>
      </c>
      <c r="F4" s="51" t="s">
        <v>17</v>
      </c>
      <c r="G4" s="51"/>
      <c r="H4" s="48" t="s">
        <v>18</v>
      </c>
      <c r="I4" s="48" t="s">
        <v>19</v>
      </c>
      <c r="J4" s="48" t="s">
        <v>20</v>
      </c>
    </row>
    <row r="5" spans="1:10" ht="31.5" x14ac:dyDescent="0.25">
      <c r="A5" s="50"/>
      <c r="B5" s="48"/>
      <c r="C5" s="48"/>
      <c r="D5" s="48"/>
      <c r="E5" s="48"/>
      <c r="F5" s="32" t="s">
        <v>21</v>
      </c>
      <c r="G5" s="32" t="s">
        <v>22</v>
      </c>
      <c r="H5" s="48"/>
      <c r="I5" s="48"/>
      <c r="J5" s="48"/>
    </row>
    <row r="6" spans="1:10" x14ac:dyDescent="0.25">
      <c r="A6" s="22" t="s">
        <v>9</v>
      </c>
      <c r="B6" s="21"/>
      <c r="C6" s="21"/>
      <c r="D6" s="25"/>
      <c r="E6" s="21"/>
      <c r="F6" s="21"/>
      <c r="G6" s="21"/>
      <c r="H6" s="21"/>
      <c r="I6" s="21"/>
      <c r="J6" s="21"/>
    </row>
    <row r="7" spans="1:10" x14ac:dyDescent="0.25">
      <c r="A7" s="22" t="s">
        <v>10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x14ac:dyDescent="0.25">
      <c r="A8" s="22" t="s">
        <v>11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x14ac:dyDescent="0.25">
      <c r="A9" s="22" t="s">
        <v>23</v>
      </c>
      <c r="B9" s="21"/>
      <c r="C9" s="21"/>
      <c r="D9" s="25"/>
      <c r="E9" s="21"/>
      <c r="F9" s="21"/>
      <c r="G9" s="21"/>
      <c r="H9" s="21"/>
      <c r="I9" s="21"/>
      <c r="J9" s="21"/>
    </row>
    <row r="11" spans="1:10" ht="50.25" customHeight="1" x14ac:dyDescent="0.25">
      <c r="A11" s="49" t="s">
        <v>24</v>
      </c>
      <c r="B11" s="49"/>
      <c r="C11" s="49"/>
      <c r="D11" s="49"/>
      <c r="E11" s="49"/>
      <c r="F11" s="49"/>
      <c r="G11" s="49"/>
      <c r="H11" s="49"/>
      <c r="I11" s="49"/>
      <c r="J11" s="49"/>
    </row>
  </sheetData>
  <mergeCells count="11">
    <mergeCell ref="A11:J11"/>
    <mergeCell ref="A2:J2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zoomScaleNormal="100" workbookViewId="0">
      <selection activeCell="E7" sqref="E7"/>
    </sheetView>
  </sheetViews>
  <sheetFormatPr defaultRowHeight="15.75" x14ac:dyDescent="0.25"/>
  <cols>
    <col min="1" max="1" width="6.42578125" style="1" customWidth="1"/>
    <col min="2" max="2" width="13.140625" style="1" customWidth="1"/>
    <col min="3" max="3" width="50.140625" style="1" customWidth="1"/>
    <col min="4" max="4" width="14.85546875" style="1" customWidth="1"/>
    <col min="5" max="5" width="21.42578125" style="1" bestFit="1" customWidth="1"/>
    <col min="6" max="6" width="21.140625" style="1" customWidth="1"/>
    <col min="7" max="7" width="9.140625" style="1"/>
    <col min="8" max="9" width="14.85546875" style="1" bestFit="1" customWidth="1"/>
    <col min="10" max="16384" width="9.140625" style="1"/>
  </cols>
  <sheetData>
    <row r="1" spans="1:9" x14ac:dyDescent="0.25">
      <c r="F1" s="3" t="s">
        <v>55</v>
      </c>
    </row>
    <row r="2" spans="1:9" ht="55.5" customHeight="1" x14ac:dyDescent="0.25">
      <c r="A2" s="47" t="s">
        <v>219</v>
      </c>
      <c r="B2" s="47"/>
      <c r="C2" s="47"/>
      <c r="D2" s="47"/>
      <c r="E2" s="47"/>
      <c r="F2" s="47"/>
    </row>
    <row r="3" spans="1:9" x14ac:dyDescent="0.25">
      <c r="B3" s="35"/>
    </row>
    <row r="4" spans="1:9" ht="72" customHeight="1" x14ac:dyDescent="0.25">
      <c r="A4" s="48" t="s">
        <v>0</v>
      </c>
      <c r="B4" s="48" t="s">
        <v>25</v>
      </c>
      <c r="C4" s="48" t="s">
        <v>26</v>
      </c>
      <c r="D4" s="48" t="s">
        <v>27</v>
      </c>
      <c r="E4" s="48"/>
      <c r="F4" s="48" t="s">
        <v>28</v>
      </c>
    </row>
    <row r="5" spans="1:9" x14ac:dyDescent="0.25">
      <c r="A5" s="48"/>
      <c r="B5" s="48"/>
      <c r="C5" s="48"/>
      <c r="D5" s="40" t="s">
        <v>29</v>
      </c>
      <c r="E5" s="40" t="s">
        <v>30</v>
      </c>
      <c r="F5" s="48"/>
    </row>
    <row r="6" spans="1:9" ht="15.75" customHeight="1" x14ac:dyDescent="0.25">
      <c r="A6" s="52" t="s">
        <v>9</v>
      </c>
      <c r="B6" s="52" t="s">
        <v>220</v>
      </c>
      <c r="C6" s="43" t="s">
        <v>32</v>
      </c>
      <c r="D6" s="42"/>
      <c r="E6" s="10"/>
      <c r="F6" s="53" t="s">
        <v>66</v>
      </c>
    </row>
    <row r="7" spans="1:9" ht="31.5" x14ac:dyDescent="0.25">
      <c r="A7" s="52"/>
      <c r="B7" s="52"/>
      <c r="C7" s="43" t="s">
        <v>33</v>
      </c>
      <c r="D7" s="42">
        <v>6246</v>
      </c>
      <c r="E7" s="10">
        <v>116496892</v>
      </c>
      <c r="F7" s="54"/>
      <c r="H7" s="33"/>
    </row>
    <row r="8" spans="1:9" x14ac:dyDescent="0.25">
      <c r="A8" s="52"/>
      <c r="B8" s="52"/>
      <c r="C8" s="43" t="s">
        <v>34</v>
      </c>
      <c r="D8" s="42"/>
      <c r="E8" s="10"/>
      <c r="F8" s="54"/>
    </row>
    <row r="9" spans="1:9" x14ac:dyDescent="0.25">
      <c r="A9" s="52"/>
      <c r="B9" s="52"/>
      <c r="C9" s="43" t="s">
        <v>35</v>
      </c>
      <c r="D9" s="42">
        <v>15</v>
      </c>
      <c r="E9" s="10">
        <v>1679277083</v>
      </c>
      <c r="F9" s="55"/>
    </row>
    <row r="10" spans="1:9" ht="15.75" customHeight="1" x14ac:dyDescent="0.25">
      <c r="A10" s="52" t="s">
        <v>10</v>
      </c>
      <c r="B10" s="52" t="s">
        <v>220</v>
      </c>
      <c r="C10" s="43" t="s">
        <v>32</v>
      </c>
      <c r="D10" s="42"/>
      <c r="E10" s="10"/>
      <c r="F10" s="53" t="s">
        <v>67</v>
      </c>
    </row>
    <row r="11" spans="1:9" ht="31.5" x14ac:dyDescent="0.25">
      <c r="A11" s="52"/>
      <c r="B11" s="52"/>
      <c r="C11" s="43" t="s">
        <v>33</v>
      </c>
      <c r="D11" s="42"/>
      <c r="E11" s="10"/>
      <c r="F11" s="54"/>
    </row>
    <row r="12" spans="1:9" x14ac:dyDescent="0.25">
      <c r="A12" s="52"/>
      <c r="B12" s="52"/>
      <c r="C12" s="43" t="s">
        <v>34</v>
      </c>
      <c r="D12" s="42"/>
      <c r="E12" s="10"/>
      <c r="F12" s="54"/>
    </row>
    <row r="13" spans="1:9" x14ac:dyDescent="0.25">
      <c r="A13" s="52"/>
      <c r="B13" s="52"/>
      <c r="C13" s="43" t="s">
        <v>35</v>
      </c>
      <c r="D13" s="42">
        <v>2</v>
      </c>
      <c r="E13" s="10">
        <v>324450000</v>
      </c>
      <c r="F13" s="55"/>
      <c r="I13" s="29"/>
    </row>
    <row r="14" spans="1:9" ht="15.75" customHeight="1" x14ac:dyDescent="0.25">
      <c r="A14" s="52" t="s">
        <v>11</v>
      </c>
      <c r="B14" s="52" t="s">
        <v>220</v>
      </c>
      <c r="C14" s="43" t="s">
        <v>32</v>
      </c>
      <c r="D14" s="42"/>
      <c r="E14" s="10"/>
      <c r="F14" s="53" t="s">
        <v>61</v>
      </c>
      <c r="I14" s="34"/>
    </row>
    <row r="15" spans="1:9" ht="31.5" x14ac:dyDescent="0.25">
      <c r="A15" s="52"/>
      <c r="B15" s="52"/>
      <c r="C15" s="43" t="s">
        <v>33</v>
      </c>
      <c r="D15" s="42">
        <v>66</v>
      </c>
      <c r="E15" s="10">
        <v>64097680</v>
      </c>
      <c r="F15" s="54"/>
      <c r="I15" s="29"/>
    </row>
    <row r="16" spans="1:9" x14ac:dyDescent="0.25">
      <c r="A16" s="52"/>
      <c r="B16" s="52"/>
      <c r="C16" s="43" t="s">
        <v>34</v>
      </c>
      <c r="D16" s="42"/>
      <c r="E16" s="10"/>
      <c r="F16" s="54"/>
    </row>
    <row r="17" spans="1:6" x14ac:dyDescent="0.25">
      <c r="A17" s="52"/>
      <c r="B17" s="52"/>
      <c r="C17" s="43" t="s">
        <v>35</v>
      </c>
      <c r="D17" s="42"/>
      <c r="E17" s="10"/>
      <c r="F17" s="55"/>
    </row>
    <row r="19" spans="1:6" ht="53.25" customHeight="1" x14ac:dyDescent="0.25">
      <c r="A19" s="49" t="s">
        <v>24</v>
      </c>
      <c r="B19" s="49"/>
      <c r="C19" s="49"/>
      <c r="D19" s="49"/>
      <c r="E19" s="49"/>
      <c r="F19" s="49"/>
    </row>
  </sheetData>
  <mergeCells count="16">
    <mergeCell ref="A14:A17"/>
    <mergeCell ref="B14:B17"/>
    <mergeCell ref="F14:F17"/>
    <mergeCell ref="A19:F19"/>
    <mergeCell ref="A6:A9"/>
    <mergeCell ref="B6:B9"/>
    <mergeCell ref="F6:F9"/>
    <mergeCell ref="A10:A13"/>
    <mergeCell ref="B10:B13"/>
    <mergeCell ref="F10:F13"/>
    <mergeCell ref="A2:F2"/>
    <mergeCell ref="A4:A5"/>
    <mergeCell ref="B4:B5"/>
    <mergeCell ref="C4:C5"/>
    <mergeCell ref="D4:E4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85" zoomScaleNormal="85" workbookViewId="0">
      <selection activeCell="E16" sqref="E16"/>
    </sheetView>
  </sheetViews>
  <sheetFormatPr defaultRowHeight="15.75" x14ac:dyDescent="0.25"/>
  <cols>
    <col min="1" max="1" width="5.5703125" style="1" customWidth="1"/>
    <col min="2" max="2" width="20.140625" style="1" customWidth="1"/>
    <col min="3" max="3" width="19" style="1" customWidth="1"/>
    <col min="4" max="4" width="20.42578125" style="1" customWidth="1"/>
    <col min="5" max="5" width="20.28515625" style="1" customWidth="1"/>
    <col min="6" max="6" width="16.7109375" style="1" customWidth="1"/>
    <col min="7" max="7" width="13.5703125" style="1" customWidth="1"/>
    <col min="8" max="8" width="11.85546875" style="1" customWidth="1"/>
    <col min="9" max="9" width="22.5703125" style="1" customWidth="1"/>
    <col min="10" max="10" width="21.28515625" style="1" customWidth="1"/>
    <col min="11" max="11" width="20.42578125" style="1" customWidth="1"/>
    <col min="12" max="12" width="18.85546875" style="1" customWidth="1"/>
    <col min="13" max="16384" width="9.140625" style="1"/>
  </cols>
  <sheetData>
    <row r="1" spans="1:12" x14ac:dyDescent="0.25">
      <c r="L1" s="3" t="s">
        <v>56</v>
      </c>
    </row>
    <row r="2" spans="1:12" ht="56.25" customHeight="1" x14ac:dyDescent="0.25">
      <c r="A2" s="47" t="s">
        <v>181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4" spans="1:12" ht="71.25" customHeight="1" x14ac:dyDescent="0.25">
      <c r="A4" s="48" t="s">
        <v>0</v>
      </c>
      <c r="B4" s="48" t="s">
        <v>25</v>
      </c>
      <c r="C4" s="48" t="s">
        <v>36</v>
      </c>
      <c r="D4" s="48" t="s">
        <v>37</v>
      </c>
      <c r="E4" s="48" t="s">
        <v>38</v>
      </c>
      <c r="F4" s="48" t="s">
        <v>39</v>
      </c>
      <c r="G4" s="51" t="s">
        <v>17</v>
      </c>
      <c r="H4" s="51"/>
      <c r="I4" s="48" t="s">
        <v>40</v>
      </c>
      <c r="J4" s="48" t="s">
        <v>41</v>
      </c>
      <c r="K4" s="48" t="s">
        <v>42</v>
      </c>
      <c r="L4" s="56" t="s">
        <v>45</v>
      </c>
    </row>
    <row r="5" spans="1:12" ht="48.75" customHeight="1" x14ac:dyDescent="0.25">
      <c r="A5" s="48"/>
      <c r="B5" s="48"/>
      <c r="C5" s="48"/>
      <c r="D5" s="48"/>
      <c r="E5" s="48"/>
      <c r="F5" s="48"/>
      <c r="G5" s="32" t="s">
        <v>21</v>
      </c>
      <c r="H5" s="32" t="s">
        <v>22</v>
      </c>
      <c r="I5" s="48"/>
      <c r="J5" s="48"/>
      <c r="K5" s="48"/>
      <c r="L5" s="57"/>
    </row>
    <row r="6" spans="1:12" x14ac:dyDescent="0.25">
      <c r="A6" s="30" t="s">
        <v>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x14ac:dyDescent="0.25">
      <c r="A7" s="30" t="s">
        <v>10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x14ac:dyDescent="0.25">
      <c r="A8" s="30" t="s">
        <v>11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x14ac:dyDescent="0.25">
      <c r="A9" s="30" t="s">
        <v>23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x14ac:dyDescent="0.25">
      <c r="A10" s="30" t="s">
        <v>43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x14ac:dyDescent="0.25">
      <c r="A11" s="30" t="s">
        <v>44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3" spans="1:12" ht="39.75" customHeight="1" x14ac:dyDescent="0.25">
      <c r="A13" s="49" t="s">
        <v>24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</sheetData>
  <mergeCells count="13">
    <mergeCell ref="A13:L13"/>
    <mergeCell ref="K4:K5"/>
    <mergeCell ref="L4:L5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hyperlinks>
    <hyperlink ref="D4" r:id="rId1" display="javascript:scrollText(5421870)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"/>
  <sheetViews>
    <sheetView zoomScale="85" zoomScaleNormal="85" workbookViewId="0">
      <selection activeCell="A3" sqref="A3"/>
    </sheetView>
  </sheetViews>
  <sheetFormatPr defaultRowHeight="15.75" x14ac:dyDescent="0.25"/>
  <cols>
    <col min="1" max="1" width="7" style="1" customWidth="1"/>
    <col min="2" max="2" width="21.28515625" style="1" customWidth="1"/>
    <col min="3" max="3" width="22.28515625" style="1" customWidth="1"/>
    <col min="4" max="4" width="24.28515625" style="1" customWidth="1"/>
    <col min="5" max="5" width="19.85546875" style="1" customWidth="1"/>
    <col min="6" max="6" width="17" style="35" customWidth="1"/>
    <col min="7" max="7" width="27.42578125" style="1" customWidth="1"/>
    <col min="8" max="8" width="16.28515625" style="1" customWidth="1"/>
    <col min="9" max="9" width="18.7109375" style="1" customWidth="1"/>
    <col min="10" max="10" width="16.140625" style="1" customWidth="1"/>
    <col min="11" max="11" width="19.28515625" style="1" customWidth="1"/>
    <col min="12" max="12" width="22" style="17" customWidth="1"/>
    <col min="13" max="13" width="9.140625" style="1"/>
    <col min="14" max="14" width="15.42578125" style="1" customWidth="1"/>
    <col min="15" max="16384" width="9.140625" style="1"/>
  </cols>
  <sheetData>
    <row r="1" spans="1:12" x14ac:dyDescent="0.25">
      <c r="L1" s="17" t="s">
        <v>57</v>
      </c>
    </row>
    <row r="2" spans="1:12" ht="48.75" customHeight="1" x14ac:dyDescent="0.25">
      <c r="A2" s="47" t="s">
        <v>327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4" spans="1:12" ht="27.75" customHeight="1" x14ac:dyDescent="0.25">
      <c r="A4" s="48" t="s">
        <v>0</v>
      </c>
      <c r="B4" s="48" t="s">
        <v>25</v>
      </c>
      <c r="C4" s="48" t="s">
        <v>36</v>
      </c>
      <c r="D4" s="48" t="s">
        <v>37</v>
      </c>
      <c r="E4" s="48" t="s">
        <v>38</v>
      </c>
      <c r="F4" s="48" t="s">
        <v>39</v>
      </c>
      <c r="G4" s="51" t="s">
        <v>17</v>
      </c>
      <c r="H4" s="51"/>
      <c r="I4" s="48" t="s">
        <v>40</v>
      </c>
      <c r="J4" s="48" t="s">
        <v>41</v>
      </c>
      <c r="K4" s="48" t="s">
        <v>42</v>
      </c>
      <c r="L4" s="59" t="s">
        <v>46</v>
      </c>
    </row>
    <row r="5" spans="1:12" ht="92.25" customHeight="1" x14ac:dyDescent="0.25">
      <c r="A5" s="48"/>
      <c r="B5" s="48"/>
      <c r="C5" s="48"/>
      <c r="D5" s="48"/>
      <c r="E5" s="48"/>
      <c r="F5" s="48"/>
      <c r="G5" s="44" t="s">
        <v>21</v>
      </c>
      <c r="H5" s="41" t="s">
        <v>22</v>
      </c>
      <c r="I5" s="48"/>
      <c r="J5" s="48"/>
      <c r="K5" s="48"/>
      <c r="L5" s="59"/>
    </row>
    <row r="6" spans="1:12" ht="31.5" x14ac:dyDescent="0.25">
      <c r="A6" s="42" t="s">
        <v>9</v>
      </c>
      <c r="B6" s="42" t="s">
        <v>31</v>
      </c>
      <c r="C6" s="42" t="s">
        <v>72</v>
      </c>
      <c r="D6" s="42" t="s">
        <v>70</v>
      </c>
      <c r="E6" s="42" t="s">
        <v>71</v>
      </c>
      <c r="F6" s="36" t="s">
        <v>182</v>
      </c>
      <c r="G6" s="42" t="s">
        <v>183</v>
      </c>
      <c r="H6" s="37" t="s">
        <v>184</v>
      </c>
      <c r="I6" s="42" t="s">
        <v>68</v>
      </c>
      <c r="J6" s="38">
        <v>45</v>
      </c>
      <c r="K6" s="38">
        <v>31000</v>
      </c>
      <c r="L6" s="38">
        <v>1395000</v>
      </c>
    </row>
    <row r="7" spans="1:12" ht="47.25" customHeight="1" x14ac:dyDescent="0.25">
      <c r="A7" s="42" t="s">
        <v>10</v>
      </c>
      <c r="B7" s="42" t="s">
        <v>31</v>
      </c>
      <c r="C7" s="42" t="s">
        <v>185</v>
      </c>
      <c r="D7" s="42" t="s">
        <v>70</v>
      </c>
      <c r="E7" s="42" t="s">
        <v>71</v>
      </c>
      <c r="F7" s="36" t="s">
        <v>186</v>
      </c>
      <c r="G7" s="42" t="s">
        <v>187</v>
      </c>
      <c r="H7" s="37">
        <v>307329969</v>
      </c>
      <c r="I7" s="42" t="s">
        <v>188</v>
      </c>
      <c r="J7" s="38">
        <v>5000</v>
      </c>
      <c r="K7" s="38">
        <v>400</v>
      </c>
      <c r="L7" s="38">
        <v>2000000</v>
      </c>
    </row>
    <row r="8" spans="1:12" ht="31.5" x14ac:dyDescent="0.25">
      <c r="A8" s="42">
        <v>3</v>
      </c>
      <c r="B8" s="42" t="s">
        <v>31</v>
      </c>
      <c r="C8" s="42" t="s">
        <v>189</v>
      </c>
      <c r="D8" s="42" t="s">
        <v>70</v>
      </c>
      <c r="E8" s="42" t="s">
        <v>71</v>
      </c>
      <c r="F8" s="36" t="s">
        <v>190</v>
      </c>
      <c r="G8" s="42" t="s">
        <v>191</v>
      </c>
      <c r="H8" s="37" t="s">
        <v>192</v>
      </c>
      <c r="I8" s="42" t="s">
        <v>188</v>
      </c>
      <c r="J8" s="38">
        <v>100</v>
      </c>
      <c r="K8" s="38">
        <v>15380</v>
      </c>
      <c r="L8" s="38">
        <v>1538000</v>
      </c>
    </row>
    <row r="9" spans="1:12" ht="47.25" x14ac:dyDescent="0.25">
      <c r="A9" s="42">
        <v>4</v>
      </c>
      <c r="B9" s="42" t="s">
        <v>31</v>
      </c>
      <c r="C9" s="42" t="s">
        <v>193</v>
      </c>
      <c r="D9" s="42" t="s">
        <v>70</v>
      </c>
      <c r="E9" s="42" t="s">
        <v>71</v>
      </c>
      <c r="F9" s="36" t="s">
        <v>194</v>
      </c>
      <c r="G9" s="42" t="s">
        <v>195</v>
      </c>
      <c r="H9" s="37" t="s">
        <v>196</v>
      </c>
      <c r="I9" s="42" t="s">
        <v>68</v>
      </c>
      <c r="J9" s="38">
        <v>100</v>
      </c>
      <c r="K9" s="38">
        <v>9200</v>
      </c>
      <c r="L9" s="38">
        <v>920000</v>
      </c>
    </row>
    <row r="10" spans="1:12" ht="31.5" x14ac:dyDescent="0.25">
      <c r="A10" s="42">
        <f>+A9+1</f>
        <v>5</v>
      </c>
      <c r="B10" s="42" t="s">
        <v>31</v>
      </c>
      <c r="C10" s="42" t="s">
        <v>197</v>
      </c>
      <c r="D10" s="42" t="s">
        <v>70</v>
      </c>
      <c r="E10" s="42" t="s">
        <v>71</v>
      </c>
      <c r="F10" s="36" t="s">
        <v>198</v>
      </c>
      <c r="G10" s="42" t="s">
        <v>170</v>
      </c>
      <c r="H10" s="37" t="s">
        <v>169</v>
      </c>
      <c r="I10" s="42" t="s">
        <v>68</v>
      </c>
      <c r="J10" s="38">
        <v>38</v>
      </c>
      <c r="K10" s="38">
        <v>35980</v>
      </c>
      <c r="L10" s="38">
        <v>1367240</v>
      </c>
    </row>
    <row r="11" spans="1:12" ht="31.5" x14ac:dyDescent="0.25">
      <c r="A11" s="42">
        <f t="shared" ref="A11:A14" si="0">+A10+1</f>
        <v>6</v>
      </c>
      <c r="B11" s="42" t="s">
        <v>31</v>
      </c>
      <c r="C11" s="42" t="s">
        <v>199</v>
      </c>
      <c r="D11" s="42" t="s">
        <v>70</v>
      </c>
      <c r="E11" s="42" t="s">
        <v>71</v>
      </c>
      <c r="F11" s="36" t="s">
        <v>200</v>
      </c>
      <c r="G11" s="42" t="s">
        <v>195</v>
      </c>
      <c r="H11" s="37" t="s">
        <v>196</v>
      </c>
      <c r="I11" s="42" t="s">
        <v>68</v>
      </c>
      <c r="J11" s="38">
        <v>20</v>
      </c>
      <c r="K11" s="38">
        <v>23000</v>
      </c>
      <c r="L11" s="38">
        <v>460000</v>
      </c>
    </row>
    <row r="12" spans="1:12" ht="31.5" x14ac:dyDescent="0.25">
      <c r="A12" s="42">
        <f t="shared" si="0"/>
        <v>7</v>
      </c>
      <c r="B12" s="42" t="s">
        <v>31</v>
      </c>
      <c r="C12" s="42" t="s">
        <v>201</v>
      </c>
      <c r="D12" s="42" t="s">
        <v>70</v>
      </c>
      <c r="E12" s="42" t="s">
        <v>71</v>
      </c>
      <c r="F12" s="36" t="s">
        <v>202</v>
      </c>
      <c r="G12" s="42" t="s">
        <v>203</v>
      </c>
      <c r="H12" s="37" t="s">
        <v>204</v>
      </c>
      <c r="I12" s="42" t="s">
        <v>188</v>
      </c>
      <c r="J12" s="38">
        <v>50</v>
      </c>
      <c r="K12" s="38">
        <v>46000</v>
      </c>
      <c r="L12" s="38">
        <v>2300000</v>
      </c>
    </row>
    <row r="13" spans="1:12" ht="31.5" x14ac:dyDescent="0.25">
      <c r="A13" s="42">
        <f t="shared" si="0"/>
        <v>8</v>
      </c>
      <c r="B13" s="42" t="s">
        <v>31</v>
      </c>
      <c r="C13" s="42" t="s">
        <v>205</v>
      </c>
      <c r="D13" s="42" t="s">
        <v>70</v>
      </c>
      <c r="E13" s="42" t="s">
        <v>71</v>
      </c>
      <c r="F13" s="36" t="s">
        <v>206</v>
      </c>
      <c r="G13" s="42" t="s">
        <v>207</v>
      </c>
      <c r="H13" s="37" t="s">
        <v>208</v>
      </c>
      <c r="I13" s="42" t="s">
        <v>188</v>
      </c>
      <c r="J13" s="38">
        <v>1</v>
      </c>
      <c r="K13" s="38">
        <v>294000</v>
      </c>
      <c r="L13" s="38">
        <v>294000</v>
      </c>
    </row>
    <row r="14" spans="1:12" ht="31.5" x14ac:dyDescent="0.25">
      <c r="A14" s="42">
        <f t="shared" si="0"/>
        <v>9</v>
      </c>
      <c r="B14" s="42" t="s">
        <v>31</v>
      </c>
      <c r="C14" s="42" t="s">
        <v>209</v>
      </c>
      <c r="D14" s="42" t="s">
        <v>70</v>
      </c>
      <c r="E14" s="42" t="s">
        <v>73</v>
      </c>
      <c r="F14" s="37">
        <v>1</v>
      </c>
      <c r="G14" s="42" t="s">
        <v>210</v>
      </c>
      <c r="H14" s="37" t="s">
        <v>211</v>
      </c>
      <c r="I14" s="42" t="s">
        <v>188</v>
      </c>
      <c r="J14" s="38">
        <v>38</v>
      </c>
      <c r="K14" s="38">
        <v>126316</v>
      </c>
      <c r="L14" s="38">
        <v>4800000</v>
      </c>
    </row>
    <row r="15" spans="1:12" ht="31.5" x14ac:dyDescent="0.25">
      <c r="A15" s="42">
        <v>10</v>
      </c>
      <c r="B15" s="42" t="s">
        <v>31</v>
      </c>
      <c r="C15" s="42" t="s">
        <v>212</v>
      </c>
      <c r="D15" s="42" t="s">
        <v>70</v>
      </c>
      <c r="E15" s="42" t="s">
        <v>73</v>
      </c>
      <c r="F15" s="37">
        <v>1</v>
      </c>
      <c r="G15" s="42" t="s">
        <v>213</v>
      </c>
      <c r="H15" s="37" t="s">
        <v>214</v>
      </c>
      <c r="I15" s="42" t="s">
        <v>188</v>
      </c>
      <c r="J15" s="38">
        <v>20</v>
      </c>
      <c r="K15" s="38">
        <v>220000</v>
      </c>
      <c r="L15" s="38">
        <v>4400000</v>
      </c>
    </row>
    <row r="16" spans="1:12" ht="31.5" x14ac:dyDescent="0.25">
      <c r="A16" s="42">
        <v>11</v>
      </c>
      <c r="B16" s="42" t="s">
        <v>220</v>
      </c>
      <c r="C16" s="42" t="s">
        <v>221</v>
      </c>
      <c r="D16" s="42" t="s">
        <v>70</v>
      </c>
      <c r="E16" s="42" t="s">
        <v>71</v>
      </c>
      <c r="F16" s="36" t="s">
        <v>222</v>
      </c>
      <c r="G16" s="42" t="s">
        <v>223</v>
      </c>
      <c r="H16" s="37" t="s">
        <v>224</v>
      </c>
      <c r="I16" s="42" t="s">
        <v>188</v>
      </c>
      <c r="J16" s="38">
        <v>50</v>
      </c>
      <c r="K16" s="38">
        <f>+L16/J16</f>
        <v>407976.01</v>
      </c>
      <c r="L16" s="38">
        <v>20398800.5</v>
      </c>
    </row>
    <row r="17" spans="1:12" ht="31.5" x14ac:dyDescent="0.25">
      <c r="A17" s="42">
        <v>12</v>
      </c>
      <c r="B17" s="42" t="s">
        <v>220</v>
      </c>
      <c r="C17" s="42" t="s">
        <v>225</v>
      </c>
      <c r="D17" s="42" t="s">
        <v>70</v>
      </c>
      <c r="E17" s="42" t="s">
        <v>71</v>
      </c>
      <c r="F17" s="36" t="s">
        <v>226</v>
      </c>
      <c r="G17" s="42" t="s">
        <v>227</v>
      </c>
      <c r="H17" s="37" t="s">
        <v>228</v>
      </c>
      <c r="I17" s="42" t="s">
        <v>188</v>
      </c>
      <c r="J17" s="38">
        <v>50</v>
      </c>
      <c r="K17" s="38">
        <f>+L17/J17</f>
        <v>295000</v>
      </c>
      <c r="L17" s="38">
        <v>14750000</v>
      </c>
    </row>
    <row r="18" spans="1:12" ht="63" x14ac:dyDescent="0.25">
      <c r="A18" s="42">
        <v>13</v>
      </c>
      <c r="B18" s="42" t="s">
        <v>220</v>
      </c>
      <c r="C18" s="42" t="s">
        <v>229</v>
      </c>
      <c r="D18" s="42" t="s">
        <v>70</v>
      </c>
      <c r="E18" s="42" t="s">
        <v>71</v>
      </c>
      <c r="F18" s="36" t="s">
        <v>230</v>
      </c>
      <c r="G18" s="42" t="s">
        <v>231</v>
      </c>
      <c r="H18" s="37" t="s">
        <v>232</v>
      </c>
      <c r="I18" s="42" t="s">
        <v>188</v>
      </c>
      <c r="J18" s="38">
        <v>1</v>
      </c>
      <c r="K18" s="38">
        <f>+L18</f>
        <v>500000</v>
      </c>
      <c r="L18" s="38">
        <v>500000</v>
      </c>
    </row>
    <row r="19" spans="1:12" ht="31.5" x14ac:dyDescent="0.25">
      <c r="A19" s="42">
        <v>14</v>
      </c>
      <c r="B19" s="42" t="s">
        <v>220</v>
      </c>
      <c r="C19" s="42" t="s">
        <v>233</v>
      </c>
      <c r="D19" s="42" t="s">
        <v>70</v>
      </c>
      <c r="E19" s="42" t="s">
        <v>71</v>
      </c>
      <c r="F19" s="36" t="s">
        <v>234</v>
      </c>
      <c r="G19" s="42" t="s">
        <v>235</v>
      </c>
      <c r="H19" s="37" t="s">
        <v>236</v>
      </c>
      <c r="I19" s="42" t="s">
        <v>188</v>
      </c>
      <c r="J19" s="38">
        <v>42</v>
      </c>
      <c r="K19" s="38">
        <f t="shared" ref="K19:K44" si="1">+L19/J19</f>
        <v>220000</v>
      </c>
      <c r="L19" s="38">
        <v>9240000</v>
      </c>
    </row>
    <row r="20" spans="1:12" ht="63" x14ac:dyDescent="0.25">
      <c r="A20" s="42">
        <v>15</v>
      </c>
      <c r="B20" s="42" t="s">
        <v>220</v>
      </c>
      <c r="C20" s="42" t="s">
        <v>237</v>
      </c>
      <c r="D20" s="42" t="s">
        <v>70</v>
      </c>
      <c r="E20" s="42" t="s">
        <v>71</v>
      </c>
      <c r="F20" s="36" t="s">
        <v>238</v>
      </c>
      <c r="G20" s="42" t="s">
        <v>239</v>
      </c>
      <c r="H20" s="37" t="s">
        <v>240</v>
      </c>
      <c r="I20" s="42" t="s">
        <v>188</v>
      </c>
      <c r="J20" s="38">
        <v>3</v>
      </c>
      <c r="K20" s="38">
        <f t="shared" si="1"/>
        <v>538888</v>
      </c>
      <c r="L20" s="38">
        <v>1616664</v>
      </c>
    </row>
    <row r="21" spans="1:12" ht="63" x14ac:dyDescent="0.25">
      <c r="A21" s="42">
        <v>16</v>
      </c>
      <c r="B21" s="42" t="s">
        <v>220</v>
      </c>
      <c r="C21" s="42" t="s">
        <v>237</v>
      </c>
      <c r="D21" s="42" t="s">
        <v>70</v>
      </c>
      <c r="E21" s="42" t="s">
        <v>71</v>
      </c>
      <c r="F21" s="36" t="s">
        <v>241</v>
      </c>
      <c r="G21" s="42" t="s">
        <v>239</v>
      </c>
      <c r="H21" s="37" t="s">
        <v>240</v>
      </c>
      <c r="I21" s="42" t="s">
        <v>188</v>
      </c>
      <c r="J21" s="38">
        <v>39</v>
      </c>
      <c r="K21" s="38">
        <f t="shared" si="1"/>
        <v>388000</v>
      </c>
      <c r="L21" s="38">
        <v>15132000</v>
      </c>
    </row>
    <row r="22" spans="1:12" ht="63" x14ac:dyDescent="0.25">
      <c r="A22" s="42">
        <v>17</v>
      </c>
      <c r="B22" s="42" t="s">
        <v>220</v>
      </c>
      <c r="C22" s="42" t="s">
        <v>242</v>
      </c>
      <c r="D22" s="42" t="s">
        <v>70</v>
      </c>
      <c r="E22" s="42" t="s">
        <v>71</v>
      </c>
      <c r="F22" s="36" t="s">
        <v>243</v>
      </c>
      <c r="G22" s="42" t="s">
        <v>244</v>
      </c>
      <c r="H22" s="37" t="s">
        <v>232</v>
      </c>
      <c r="I22" s="42" t="s">
        <v>188</v>
      </c>
      <c r="J22" s="38">
        <v>42</v>
      </c>
      <c r="K22" s="38">
        <f t="shared" si="1"/>
        <v>50000</v>
      </c>
      <c r="L22" s="38">
        <v>2100000</v>
      </c>
    </row>
    <row r="23" spans="1:12" ht="31.5" x14ac:dyDescent="0.25">
      <c r="A23" s="42">
        <v>18</v>
      </c>
      <c r="B23" s="42" t="s">
        <v>220</v>
      </c>
      <c r="C23" s="42" t="s">
        <v>199</v>
      </c>
      <c r="D23" s="42" t="s">
        <v>70</v>
      </c>
      <c r="E23" s="42" t="s">
        <v>71</v>
      </c>
      <c r="F23" s="42" t="s">
        <v>245</v>
      </c>
      <c r="G23" s="42" t="s">
        <v>195</v>
      </c>
      <c r="H23" s="42" t="s">
        <v>196</v>
      </c>
      <c r="I23" s="42" t="s">
        <v>188</v>
      </c>
      <c r="J23" s="38">
        <v>20</v>
      </c>
      <c r="K23" s="38">
        <f t="shared" si="1"/>
        <v>230000</v>
      </c>
      <c r="L23" s="38">
        <v>4600000</v>
      </c>
    </row>
    <row r="24" spans="1:12" ht="31.5" x14ac:dyDescent="0.25">
      <c r="A24" s="42">
        <f>+A23+1</f>
        <v>19</v>
      </c>
      <c r="B24" s="42" t="s">
        <v>220</v>
      </c>
      <c r="C24" s="42" t="s">
        <v>197</v>
      </c>
      <c r="D24" s="42" t="s">
        <v>70</v>
      </c>
      <c r="E24" s="42" t="s">
        <v>71</v>
      </c>
      <c r="F24" s="42" t="s">
        <v>246</v>
      </c>
      <c r="G24" s="42" t="s">
        <v>247</v>
      </c>
      <c r="H24" s="42" t="s">
        <v>248</v>
      </c>
      <c r="I24" s="42" t="s">
        <v>68</v>
      </c>
      <c r="J24" s="38">
        <v>45</v>
      </c>
      <c r="K24" s="38">
        <f t="shared" si="1"/>
        <v>51198</v>
      </c>
      <c r="L24" s="38">
        <v>2303910</v>
      </c>
    </row>
    <row r="25" spans="1:12" ht="63" x14ac:dyDescent="0.25">
      <c r="A25" s="42">
        <f t="shared" ref="A25:A39" si="2">+A24+1</f>
        <v>20</v>
      </c>
      <c r="B25" s="42" t="s">
        <v>220</v>
      </c>
      <c r="C25" s="42" t="s">
        <v>249</v>
      </c>
      <c r="D25" s="42" t="s">
        <v>70</v>
      </c>
      <c r="E25" s="42" t="s">
        <v>71</v>
      </c>
      <c r="F25" s="42" t="s">
        <v>250</v>
      </c>
      <c r="G25" s="42" t="s">
        <v>251</v>
      </c>
      <c r="H25" s="42" t="s">
        <v>252</v>
      </c>
      <c r="I25" s="42" t="s">
        <v>188</v>
      </c>
      <c r="J25" s="38">
        <v>50</v>
      </c>
      <c r="K25" s="38">
        <f t="shared" si="1"/>
        <v>22500</v>
      </c>
      <c r="L25" s="38">
        <v>1125000</v>
      </c>
    </row>
    <row r="26" spans="1:12" ht="78.75" x14ac:dyDescent="0.25">
      <c r="A26" s="42">
        <f t="shared" si="2"/>
        <v>21</v>
      </c>
      <c r="B26" s="42" t="s">
        <v>220</v>
      </c>
      <c r="C26" s="42" t="s">
        <v>253</v>
      </c>
      <c r="D26" s="42" t="s">
        <v>70</v>
      </c>
      <c r="E26" s="42" t="s">
        <v>71</v>
      </c>
      <c r="F26" s="42" t="s">
        <v>254</v>
      </c>
      <c r="G26" s="42" t="s">
        <v>255</v>
      </c>
      <c r="H26" s="42" t="s">
        <v>256</v>
      </c>
      <c r="I26" s="42" t="s">
        <v>188</v>
      </c>
      <c r="J26" s="38">
        <v>30</v>
      </c>
      <c r="K26" s="38">
        <f t="shared" si="1"/>
        <v>31573.333333333332</v>
      </c>
      <c r="L26" s="38">
        <v>947200</v>
      </c>
    </row>
    <row r="27" spans="1:12" ht="47.25" x14ac:dyDescent="0.25">
      <c r="A27" s="42">
        <f t="shared" si="2"/>
        <v>22</v>
      </c>
      <c r="B27" s="42" t="s">
        <v>220</v>
      </c>
      <c r="C27" s="42" t="s">
        <v>257</v>
      </c>
      <c r="D27" s="42" t="s">
        <v>70</v>
      </c>
      <c r="E27" s="42" t="s">
        <v>71</v>
      </c>
      <c r="F27" s="42" t="s">
        <v>258</v>
      </c>
      <c r="G27" s="42" t="s">
        <v>259</v>
      </c>
      <c r="H27" s="42" t="s">
        <v>260</v>
      </c>
      <c r="I27" s="42" t="s">
        <v>188</v>
      </c>
      <c r="J27" s="38">
        <v>100</v>
      </c>
      <c r="K27" s="38">
        <f t="shared" si="1"/>
        <v>9438</v>
      </c>
      <c r="L27" s="38">
        <v>943800</v>
      </c>
    </row>
    <row r="28" spans="1:12" ht="47.25" x14ac:dyDescent="0.25">
      <c r="A28" s="42">
        <f t="shared" si="2"/>
        <v>23</v>
      </c>
      <c r="B28" s="42" t="s">
        <v>220</v>
      </c>
      <c r="C28" s="42" t="s">
        <v>261</v>
      </c>
      <c r="D28" s="42" t="s">
        <v>70</v>
      </c>
      <c r="E28" s="42" t="s">
        <v>71</v>
      </c>
      <c r="F28" s="42" t="s">
        <v>262</v>
      </c>
      <c r="G28" s="42" t="s">
        <v>263</v>
      </c>
      <c r="H28" s="42" t="s">
        <v>264</v>
      </c>
      <c r="I28" s="42" t="s">
        <v>188</v>
      </c>
      <c r="J28" s="38">
        <v>75</v>
      </c>
      <c r="K28" s="38">
        <f t="shared" si="1"/>
        <v>21736</v>
      </c>
      <c r="L28" s="38">
        <v>1630200</v>
      </c>
    </row>
    <row r="29" spans="1:12" ht="47.25" x14ac:dyDescent="0.25">
      <c r="A29" s="42">
        <f t="shared" si="2"/>
        <v>24</v>
      </c>
      <c r="B29" s="42" t="s">
        <v>220</v>
      </c>
      <c r="C29" s="42" t="s">
        <v>197</v>
      </c>
      <c r="D29" s="42" t="s">
        <v>70</v>
      </c>
      <c r="E29" s="42" t="s">
        <v>71</v>
      </c>
      <c r="F29" s="42" t="s">
        <v>265</v>
      </c>
      <c r="G29" s="42" t="s">
        <v>266</v>
      </c>
      <c r="H29" s="42" t="s">
        <v>248</v>
      </c>
      <c r="I29" s="42" t="s">
        <v>68</v>
      </c>
      <c r="J29" s="38">
        <v>45</v>
      </c>
      <c r="K29" s="38">
        <f t="shared" si="1"/>
        <v>48248</v>
      </c>
      <c r="L29" s="38">
        <v>2171160</v>
      </c>
    </row>
    <row r="30" spans="1:12" ht="47.25" x14ac:dyDescent="0.25">
      <c r="A30" s="42">
        <f t="shared" si="2"/>
        <v>25</v>
      </c>
      <c r="B30" s="42" t="s">
        <v>220</v>
      </c>
      <c r="C30" s="42" t="s">
        <v>267</v>
      </c>
      <c r="D30" s="42" t="s">
        <v>70</v>
      </c>
      <c r="E30" s="42" t="s">
        <v>71</v>
      </c>
      <c r="F30" s="42" t="s">
        <v>268</v>
      </c>
      <c r="G30" s="42" t="s">
        <v>269</v>
      </c>
      <c r="H30" s="42" t="s">
        <v>270</v>
      </c>
      <c r="I30" s="42" t="s">
        <v>188</v>
      </c>
      <c r="J30" s="38">
        <v>2</v>
      </c>
      <c r="K30" s="38">
        <f t="shared" si="1"/>
        <v>64500</v>
      </c>
      <c r="L30" s="38">
        <v>129000</v>
      </c>
    </row>
    <row r="31" spans="1:12" ht="63" x14ac:dyDescent="0.25">
      <c r="A31" s="42">
        <f t="shared" si="2"/>
        <v>26</v>
      </c>
      <c r="B31" s="42" t="s">
        <v>220</v>
      </c>
      <c r="C31" s="42" t="s">
        <v>271</v>
      </c>
      <c r="D31" s="42" t="s">
        <v>70</v>
      </c>
      <c r="E31" s="42" t="s">
        <v>71</v>
      </c>
      <c r="F31" s="42" t="s">
        <v>272</v>
      </c>
      <c r="G31" s="42" t="s">
        <v>273</v>
      </c>
      <c r="H31" s="42" t="s">
        <v>274</v>
      </c>
      <c r="I31" s="42" t="s">
        <v>188</v>
      </c>
      <c r="J31" s="38">
        <v>7</v>
      </c>
      <c r="K31" s="38">
        <f t="shared" si="1"/>
        <v>2289980</v>
      </c>
      <c r="L31" s="38">
        <v>16029860</v>
      </c>
    </row>
    <row r="32" spans="1:12" ht="47.25" x14ac:dyDescent="0.25">
      <c r="A32" s="42">
        <f t="shared" si="2"/>
        <v>27</v>
      </c>
      <c r="B32" s="42" t="s">
        <v>220</v>
      </c>
      <c r="C32" s="42" t="s">
        <v>275</v>
      </c>
      <c r="D32" s="42" t="s">
        <v>70</v>
      </c>
      <c r="E32" s="42" t="s">
        <v>71</v>
      </c>
      <c r="F32" s="42" t="s">
        <v>276</v>
      </c>
      <c r="G32" s="42" t="s">
        <v>277</v>
      </c>
      <c r="H32" s="42" t="s">
        <v>278</v>
      </c>
      <c r="I32" s="42" t="s">
        <v>188</v>
      </c>
      <c r="J32" s="38">
        <v>50</v>
      </c>
      <c r="K32" s="38">
        <f t="shared" si="1"/>
        <v>7780</v>
      </c>
      <c r="L32" s="38">
        <v>389000</v>
      </c>
    </row>
    <row r="33" spans="1:12" ht="47.25" x14ac:dyDescent="0.25">
      <c r="A33" s="42">
        <f t="shared" si="2"/>
        <v>28</v>
      </c>
      <c r="B33" s="42" t="s">
        <v>220</v>
      </c>
      <c r="C33" s="42" t="s">
        <v>279</v>
      </c>
      <c r="D33" s="42" t="s">
        <v>70</v>
      </c>
      <c r="E33" s="42" t="s">
        <v>71</v>
      </c>
      <c r="F33" s="42" t="s">
        <v>280</v>
      </c>
      <c r="G33" s="42" t="s">
        <v>281</v>
      </c>
      <c r="H33" s="42" t="s">
        <v>184</v>
      </c>
      <c r="I33" s="42" t="s">
        <v>188</v>
      </c>
      <c r="J33" s="38">
        <v>100</v>
      </c>
      <c r="K33" s="38">
        <f t="shared" si="1"/>
        <v>9000</v>
      </c>
      <c r="L33" s="38">
        <v>900000</v>
      </c>
    </row>
    <row r="34" spans="1:12" ht="63" x14ac:dyDescent="0.25">
      <c r="A34" s="42">
        <f t="shared" si="2"/>
        <v>29</v>
      </c>
      <c r="B34" s="42" t="s">
        <v>220</v>
      </c>
      <c r="C34" s="42" t="s">
        <v>282</v>
      </c>
      <c r="D34" s="42" t="s">
        <v>70</v>
      </c>
      <c r="E34" s="42" t="s">
        <v>71</v>
      </c>
      <c r="F34" s="42" t="s">
        <v>283</v>
      </c>
      <c r="G34" s="42" t="s">
        <v>284</v>
      </c>
      <c r="H34" s="42" t="s">
        <v>285</v>
      </c>
      <c r="I34" s="42" t="s">
        <v>188</v>
      </c>
      <c r="J34" s="38">
        <v>30</v>
      </c>
      <c r="K34" s="38">
        <f t="shared" si="1"/>
        <v>5500</v>
      </c>
      <c r="L34" s="38">
        <v>165000</v>
      </c>
    </row>
    <row r="35" spans="1:12" ht="47.25" x14ac:dyDescent="0.25">
      <c r="A35" s="42">
        <f t="shared" si="2"/>
        <v>30</v>
      </c>
      <c r="B35" s="42" t="s">
        <v>220</v>
      </c>
      <c r="C35" s="42" t="s">
        <v>286</v>
      </c>
      <c r="D35" s="42" t="s">
        <v>70</v>
      </c>
      <c r="E35" s="42" t="s">
        <v>71</v>
      </c>
      <c r="F35" s="42" t="s">
        <v>287</v>
      </c>
      <c r="G35" s="42" t="s">
        <v>288</v>
      </c>
      <c r="H35" s="42" t="s">
        <v>289</v>
      </c>
      <c r="I35" s="42" t="s">
        <v>188</v>
      </c>
      <c r="J35" s="38">
        <v>10</v>
      </c>
      <c r="K35" s="38">
        <f t="shared" si="1"/>
        <v>45440</v>
      </c>
      <c r="L35" s="38">
        <v>454400</v>
      </c>
    </row>
    <row r="36" spans="1:12" ht="63" x14ac:dyDescent="0.25">
      <c r="A36" s="42">
        <f t="shared" si="2"/>
        <v>31</v>
      </c>
      <c r="B36" s="42" t="s">
        <v>220</v>
      </c>
      <c r="C36" s="42" t="s">
        <v>290</v>
      </c>
      <c r="D36" s="42" t="s">
        <v>70</v>
      </c>
      <c r="E36" s="42" t="s">
        <v>71</v>
      </c>
      <c r="F36" s="42" t="s">
        <v>291</v>
      </c>
      <c r="G36" s="42" t="s">
        <v>292</v>
      </c>
      <c r="H36" s="42" t="s">
        <v>293</v>
      </c>
      <c r="I36" s="42" t="s">
        <v>188</v>
      </c>
      <c r="J36" s="38">
        <v>20</v>
      </c>
      <c r="K36" s="38">
        <f t="shared" si="1"/>
        <v>5200</v>
      </c>
      <c r="L36" s="38">
        <v>104000</v>
      </c>
    </row>
    <row r="37" spans="1:12" ht="47.25" x14ac:dyDescent="0.25">
      <c r="A37" s="42">
        <f t="shared" si="2"/>
        <v>32</v>
      </c>
      <c r="B37" s="42" t="s">
        <v>220</v>
      </c>
      <c r="C37" s="42" t="s">
        <v>294</v>
      </c>
      <c r="D37" s="42" t="s">
        <v>70</v>
      </c>
      <c r="E37" s="42" t="s">
        <v>71</v>
      </c>
      <c r="F37" s="42" t="s">
        <v>295</v>
      </c>
      <c r="G37" s="42" t="s">
        <v>296</v>
      </c>
      <c r="H37" s="42" t="s">
        <v>297</v>
      </c>
      <c r="I37" s="42" t="s">
        <v>188</v>
      </c>
      <c r="J37" s="38">
        <v>1</v>
      </c>
      <c r="K37" s="38">
        <f t="shared" si="1"/>
        <v>38000</v>
      </c>
      <c r="L37" s="38">
        <v>38000</v>
      </c>
    </row>
    <row r="38" spans="1:12" ht="63" x14ac:dyDescent="0.25">
      <c r="A38" s="42">
        <f t="shared" si="2"/>
        <v>33</v>
      </c>
      <c r="B38" s="42" t="s">
        <v>220</v>
      </c>
      <c r="C38" s="42" t="s">
        <v>298</v>
      </c>
      <c r="D38" s="42" t="s">
        <v>70</v>
      </c>
      <c r="E38" s="42" t="s">
        <v>71</v>
      </c>
      <c r="F38" s="42" t="s">
        <v>299</v>
      </c>
      <c r="G38" s="42" t="s">
        <v>300</v>
      </c>
      <c r="H38" s="42" t="s">
        <v>301</v>
      </c>
      <c r="I38" s="42" t="s">
        <v>188</v>
      </c>
      <c r="J38" s="38">
        <v>15</v>
      </c>
      <c r="K38" s="38">
        <f t="shared" si="1"/>
        <v>33533</v>
      </c>
      <c r="L38" s="38">
        <v>502995</v>
      </c>
    </row>
    <row r="39" spans="1:12" ht="63" x14ac:dyDescent="0.25">
      <c r="A39" s="42">
        <f t="shared" si="2"/>
        <v>34</v>
      </c>
      <c r="B39" s="42" t="s">
        <v>220</v>
      </c>
      <c r="C39" s="42" t="s">
        <v>302</v>
      </c>
      <c r="D39" s="42" t="s">
        <v>70</v>
      </c>
      <c r="E39" s="42" t="s">
        <v>71</v>
      </c>
      <c r="F39" s="42" t="s">
        <v>303</v>
      </c>
      <c r="G39" s="42" t="s">
        <v>304</v>
      </c>
      <c r="H39" s="42" t="s">
        <v>305</v>
      </c>
      <c r="I39" s="42" t="s">
        <v>188</v>
      </c>
      <c r="J39" s="38">
        <v>6</v>
      </c>
      <c r="K39" s="38">
        <f t="shared" si="1"/>
        <v>127777</v>
      </c>
      <c r="L39" s="38">
        <v>766662</v>
      </c>
    </row>
    <row r="40" spans="1:12" ht="63" x14ac:dyDescent="0.25">
      <c r="A40" s="42">
        <f>+A38+1</f>
        <v>34</v>
      </c>
      <c r="B40" s="42" t="s">
        <v>220</v>
      </c>
      <c r="C40" s="42" t="s">
        <v>306</v>
      </c>
      <c r="D40" s="42" t="s">
        <v>70</v>
      </c>
      <c r="E40" s="42" t="s">
        <v>71</v>
      </c>
      <c r="F40" s="42" t="s">
        <v>307</v>
      </c>
      <c r="G40" s="42" t="s">
        <v>308</v>
      </c>
      <c r="H40" s="42" t="s">
        <v>309</v>
      </c>
      <c r="I40" s="42" t="s">
        <v>188</v>
      </c>
      <c r="J40" s="38">
        <v>1</v>
      </c>
      <c r="K40" s="38">
        <f t="shared" si="1"/>
        <v>85000</v>
      </c>
      <c r="L40" s="38">
        <v>85000</v>
      </c>
    </row>
    <row r="41" spans="1:12" ht="47.25" x14ac:dyDescent="0.25">
      <c r="A41" s="42">
        <f t="shared" ref="A41:A44" si="3">+A39+1</f>
        <v>35</v>
      </c>
      <c r="B41" s="42" t="s">
        <v>220</v>
      </c>
      <c r="C41" s="22" t="s">
        <v>310</v>
      </c>
      <c r="D41" s="42" t="s">
        <v>61</v>
      </c>
      <c r="E41" s="42" t="s">
        <v>71</v>
      </c>
      <c r="F41" s="36" t="s">
        <v>311</v>
      </c>
      <c r="G41" s="46" t="s">
        <v>312</v>
      </c>
      <c r="H41" s="37" t="s">
        <v>313</v>
      </c>
      <c r="I41" s="42" t="s">
        <v>188</v>
      </c>
      <c r="J41" s="38">
        <v>42</v>
      </c>
      <c r="K41" s="38">
        <f t="shared" si="1"/>
        <v>88761.904761904763</v>
      </c>
      <c r="L41" s="38">
        <v>3728000</v>
      </c>
    </row>
    <row r="42" spans="1:12" ht="47.25" x14ac:dyDescent="0.25">
      <c r="A42" s="42">
        <f t="shared" si="3"/>
        <v>35</v>
      </c>
      <c r="B42" s="42" t="s">
        <v>220</v>
      </c>
      <c r="C42" s="42" t="s">
        <v>314</v>
      </c>
      <c r="D42" s="42" t="s">
        <v>61</v>
      </c>
      <c r="E42" s="42" t="s">
        <v>71</v>
      </c>
      <c r="F42" s="36" t="s">
        <v>315</v>
      </c>
      <c r="G42" s="46" t="s">
        <v>316</v>
      </c>
      <c r="H42" s="37" t="s">
        <v>317</v>
      </c>
      <c r="I42" s="42" t="s">
        <v>188</v>
      </c>
      <c r="J42" s="38">
        <v>13</v>
      </c>
      <c r="K42" s="38">
        <f t="shared" si="1"/>
        <v>3409206.153846154</v>
      </c>
      <c r="L42" s="38">
        <v>44319680</v>
      </c>
    </row>
    <row r="43" spans="1:12" ht="63" x14ac:dyDescent="0.25">
      <c r="A43" s="42">
        <f t="shared" si="3"/>
        <v>36</v>
      </c>
      <c r="B43" s="42" t="s">
        <v>220</v>
      </c>
      <c r="C43" s="42" t="s">
        <v>229</v>
      </c>
      <c r="D43" s="42" t="s">
        <v>61</v>
      </c>
      <c r="E43" s="42" t="s">
        <v>73</v>
      </c>
      <c r="F43" s="36" t="s">
        <v>318</v>
      </c>
      <c r="G43" s="46" t="s">
        <v>319</v>
      </c>
      <c r="H43" s="37" t="s">
        <v>320</v>
      </c>
      <c r="I43" s="42" t="s">
        <v>188</v>
      </c>
      <c r="J43" s="38">
        <v>1</v>
      </c>
      <c r="K43" s="38">
        <f t="shared" si="1"/>
        <v>9300000</v>
      </c>
      <c r="L43" s="38">
        <v>9300000</v>
      </c>
    </row>
    <row r="44" spans="1:12" ht="63" x14ac:dyDescent="0.25">
      <c r="A44" s="42">
        <f t="shared" si="3"/>
        <v>36</v>
      </c>
      <c r="B44" s="42" t="s">
        <v>220</v>
      </c>
      <c r="C44" s="42" t="s">
        <v>321</v>
      </c>
      <c r="D44" s="42" t="s">
        <v>61</v>
      </c>
      <c r="E44" s="42" t="s">
        <v>73</v>
      </c>
      <c r="F44" s="36" t="s">
        <v>322</v>
      </c>
      <c r="G44" s="46" t="s">
        <v>323</v>
      </c>
      <c r="H44" s="37" t="s">
        <v>324</v>
      </c>
      <c r="I44" s="42" t="s">
        <v>188</v>
      </c>
      <c r="J44" s="38">
        <v>10</v>
      </c>
      <c r="K44" s="38">
        <f t="shared" si="1"/>
        <v>675000</v>
      </c>
      <c r="L44" s="38">
        <v>6750000</v>
      </c>
    </row>
    <row r="45" spans="1:12" ht="37.5" customHeight="1" x14ac:dyDescent="0.25">
      <c r="A45" s="58" t="s">
        <v>24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3">
    <mergeCell ref="A45:L45"/>
    <mergeCell ref="K4:K5"/>
    <mergeCell ref="L4:L5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hyperlinks>
    <hyperlink ref="D4" r:id="rId1" display="javascript:scrollText(5421883)"/>
  </hyperlinks>
  <pageMargins left="0.7" right="0.7" top="0.75" bottom="0.75" header="0.3" footer="0.3"/>
  <pageSetup paperSize="9" orientation="portrait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85" zoomScaleNormal="85" workbookViewId="0">
      <selection activeCell="F9" sqref="F9"/>
    </sheetView>
  </sheetViews>
  <sheetFormatPr defaultRowHeight="15.75" x14ac:dyDescent="0.25"/>
  <cols>
    <col min="1" max="1" width="9.140625" style="1"/>
    <col min="2" max="2" width="20" style="1" customWidth="1"/>
    <col min="3" max="3" width="23.5703125" style="1" customWidth="1"/>
    <col min="4" max="4" width="20.140625" style="1" customWidth="1"/>
    <col min="5" max="5" width="20" style="1" customWidth="1"/>
    <col min="6" max="6" width="12.140625" style="1" customWidth="1"/>
    <col min="7" max="7" width="11.7109375" style="1" customWidth="1"/>
    <col min="8" max="8" width="17.5703125" style="1" customWidth="1"/>
    <col min="9" max="16384" width="9.140625" style="1"/>
  </cols>
  <sheetData>
    <row r="1" spans="1:8" x14ac:dyDescent="0.25">
      <c r="H1" s="3" t="s">
        <v>58</v>
      </c>
    </row>
    <row r="2" spans="1:8" ht="54" customHeight="1" x14ac:dyDescent="0.25">
      <c r="A2" s="47" t="s">
        <v>179</v>
      </c>
      <c r="B2" s="47"/>
      <c r="C2" s="47"/>
      <c r="D2" s="47"/>
      <c r="E2" s="47"/>
      <c r="F2" s="47"/>
      <c r="G2" s="47"/>
      <c r="H2" s="47"/>
    </row>
    <row r="4" spans="1:8" ht="63.75" customHeight="1" x14ac:dyDescent="0.25">
      <c r="A4" s="48" t="s">
        <v>0</v>
      </c>
      <c r="B4" s="48" t="s">
        <v>25</v>
      </c>
      <c r="C4" s="48" t="s">
        <v>47</v>
      </c>
      <c r="D4" s="48" t="s">
        <v>37</v>
      </c>
      <c r="E4" s="48" t="s">
        <v>38</v>
      </c>
      <c r="F4" s="51" t="s">
        <v>17</v>
      </c>
      <c r="G4" s="51"/>
      <c r="H4" s="48" t="s">
        <v>53</v>
      </c>
    </row>
    <row r="5" spans="1:8" ht="31.5" x14ac:dyDescent="0.25">
      <c r="A5" s="48"/>
      <c r="B5" s="48"/>
      <c r="C5" s="48"/>
      <c r="D5" s="48"/>
      <c r="E5" s="48"/>
      <c r="F5" s="32" t="s">
        <v>21</v>
      </c>
      <c r="G5" s="32" t="s">
        <v>22</v>
      </c>
      <c r="H5" s="48"/>
    </row>
    <row r="6" spans="1:8" x14ac:dyDescent="0.25">
      <c r="A6" s="30" t="s">
        <v>9</v>
      </c>
      <c r="B6" s="31"/>
      <c r="C6" s="31"/>
      <c r="D6" s="31"/>
      <c r="E6" s="31"/>
      <c r="F6" s="31"/>
      <c r="G6" s="31"/>
      <c r="H6" s="31"/>
    </row>
    <row r="7" spans="1:8" x14ac:dyDescent="0.25">
      <c r="A7" s="30" t="s">
        <v>10</v>
      </c>
      <c r="B7" s="31"/>
      <c r="C7" s="31"/>
      <c r="D7" s="31"/>
      <c r="E7" s="31"/>
      <c r="F7" s="31"/>
      <c r="G7" s="31"/>
      <c r="H7" s="31"/>
    </row>
    <row r="8" spans="1:8" x14ac:dyDescent="0.25">
      <c r="A8" s="30" t="s">
        <v>11</v>
      </c>
      <c r="B8" s="31"/>
      <c r="C8" s="31"/>
      <c r="D8" s="31"/>
      <c r="E8" s="31"/>
      <c r="F8" s="31"/>
      <c r="G8" s="31"/>
      <c r="H8" s="31"/>
    </row>
    <row r="9" spans="1:8" x14ac:dyDescent="0.25">
      <c r="A9" s="30" t="s">
        <v>23</v>
      </c>
      <c r="B9" s="31"/>
      <c r="C9" s="31"/>
      <c r="D9" s="31"/>
      <c r="E9" s="31"/>
      <c r="F9" s="31"/>
      <c r="G9" s="31"/>
      <c r="H9" s="31"/>
    </row>
    <row r="11" spans="1:8" ht="52.5" customHeight="1" x14ac:dyDescent="0.25">
      <c r="A11" s="58" t="s">
        <v>24</v>
      </c>
      <c r="B11" s="58"/>
      <c r="C11" s="58"/>
      <c r="D11" s="58"/>
      <c r="E11" s="58"/>
      <c r="F11" s="58"/>
      <c r="G11" s="58"/>
      <c r="H11" s="58"/>
    </row>
  </sheetData>
  <mergeCells count="9">
    <mergeCell ref="A11:H11"/>
    <mergeCell ref="A2:H2"/>
    <mergeCell ref="A4:A5"/>
    <mergeCell ref="B4:B5"/>
    <mergeCell ref="C4:C5"/>
    <mergeCell ref="D4:D5"/>
    <mergeCell ref="E4:E5"/>
    <mergeCell ref="F4:G4"/>
    <mergeCell ref="H4:H5"/>
  </mergeCells>
  <hyperlinks>
    <hyperlink ref="D4" r:id="rId1" display="javascript:scrollText(5421891)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2" sqref="A2:H2"/>
    </sheetView>
  </sheetViews>
  <sheetFormatPr defaultRowHeight="15.75" x14ac:dyDescent="0.25"/>
  <cols>
    <col min="1" max="1" width="9.140625" style="1"/>
    <col min="2" max="2" width="27" style="1" customWidth="1"/>
    <col min="3" max="3" width="16.28515625" style="1" customWidth="1"/>
    <col min="4" max="4" width="19.28515625" style="1" customWidth="1"/>
    <col min="5" max="5" width="19.5703125" style="1" customWidth="1"/>
    <col min="6" max="6" width="14.85546875" style="1" customWidth="1"/>
    <col min="7" max="7" width="18.140625" style="1" customWidth="1"/>
    <col min="8" max="8" width="18.5703125" style="1" customWidth="1"/>
    <col min="9" max="16384" width="9.140625" style="1"/>
  </cols>
  <sheetData>
    <row r="1" spans="1:8" x14ac:dyDescent="0.25">
      <c r="H1" s="3" t="s">
        <v>74</v>
      </c>
    </row>
    <row r="2" spans="1:8" ht="54.75" customHeight="1" x14ac:dyDescent="0.25">
      <c r="A2" s="47" t="s">
        <v>172</v>
      </c>
      <c r="B2" s="47"/>
      <c r="C2" s="47"/>
      <c r="D2" s="47"/>
      <c r="E2" s="47"/>
      <c r="F2" s="47"/>
      <c r="G2" s="47"/>
      <c r="H2" s="47"/>
    </row>
    <row r="3" spans="1:8" ht="16.5" customHeight="1" x14ac:dyDescent="0.25"/>
    <row r="4" spans="1:8" ht="30.75" customHeight="1" x14ac:dyDescent="0.25">
      <c r="A4" s="48" t="s">
        <v>0</v>
      </c>
      <c r="B4" s="48" t="s">
        <v>75</v>
      </c>
      <c r="C4" s="48" t="s">
        <v>76</v>
      </c>
      <c r="D4" s="48" t="s">
        <v>77</v>
      </c>
      <c r="E4" s="48"/>
      <c r="F4" s="56" t="s">
        <v>78</v>
      </c>
      <c r="G4" s="56" t="s">
        <v>79</v>
      </c>
      <c r="H4" s="48" t="s">
        <v>80</v>
      </c>
    </row>
    <row r="5" spans="1:8" ht="114" customHeight="1" x14ac:dyDescent="0.25">
      <c r="A5" s="48"/>
      <c r="B5" s="48"/>
      <c r="C5" s="48"/>
      <c r="D5" s="11" t="s">
        <v>81</v>
      </c>
      <c r="E5" s="11" t="s">
        <v>82</v>
      </c>
      <c r="F5" s="57"/>
      <c r="G5" s="57"/>
      <c r="H5" s="48"/>
    </row>
    <row r="6" spans="1:8" x14ac:dyDescent="0.25">
      <c r="A6" s="18" t="s">
        <v>9</v>
      </c>
      <c r="B6" s="8"/>
      <c r="C6" s="8"/>
      <c r="D6" s="19"/>
      <c r="E6" s="19"/>
      <c r="F6" s="19"/>
      <c r="G6" s="19"/>
      <c r="H6" s="19"/>
    </row>
    <row r="7" spans="1:8" x14ac:dyDescent="0.25">
      <c r="A7" s="18" t="s">
        <v>10</v>
      </c>
      <c r="B7" s="8"/>
      <c r="C7" s="8"/>
      <c r="D7" s="19"/>
      <c r="E7" s="19"/>
      <c r="F7" s="19"/>
      <c r="G7" s="19"/>
      <c r="H7" s="19"/>
    </row>
    <row r="8" spans="1:8" x14ac:dyDescent="0.25">
      <c r="A8" s="18" t="s">
        <v>11</v>
      </c>
      <c r="B8" s="8"/>
      <c r="C8" s="8"/>
      <c r="D8" s="19"/>
      <c r="E8" s="19"/>
      <c r="F8" s="19"/>
      <c r="G8" s="19"/>
      <c r="H8" s="19"/>
    </row>
    <row r="9" spans="1:8" x14ac:dyDescent="0.25">
      <c r="A9" s="18" t="s">
        <v>23</v>
      </c>
      <c r="B9" s="8"/>
      <c r="C9" s="8"/>
      <c r="D9" s="19"/>
      <c r="E9" s="19"/>
      <c r="F9" s="19"/>
      <c r="G9" s="19"/>
      <c r="H9" s="19"/>
    </row>
    <row r="10" spans="1:8" x14ac:dyDescent="0.25">
      <c r="A10" s="18" t="s">
        <v>43</v>
      </c>
      <c r="B10" s="8"/>
      <c r="C10" s="8"/>
      <c r="D10" s="19"/>
      <c r="E10" s="19"/>
      <c r="F10" s="19"/>
      <c r="G10" s="19"/>
      <c r="H10" s="19"/>
    </row>
    <row r="11" spans="1:8" x14ac:dyDescent="0.25">
      <c r="A11" s="18" t="s">
        <v>44</v>
      </c>
      <c r="B11" s="8"/>
      <c r="C11" s="8"/>
      <c r="D11" s="19"/>
      <c r="E11" s="19"/>
      <c r="F11" s="19"/>
      <c r="G11" s="19"/>
      <c r="H11" s="19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ht="22.5" customHeight="1" x14ac:dyDescent="0.25">
      <c r="A13" s="60" t="s">
        <v>83</v>
      </c>
      <c r="B13" s="60"/>
      <c r="C13" s="60"/>
      <c r="D13" s="60"/>
      <c r="E13" s="60"/>
      <c r="F13" s="60"/>
      <c r="G13" s="60"/>
      <c r="H13" s="60"/>
    </row>
  </sheetData>
  <mergeCells count="9">
    <mergeCell ref="A13:H13"/>
    <mergeCell ref="A2:H2"/>
    <mergeCell ref="A4:A5"/>
    <mergeCell ref="B4:B5"/>
    <mergeCell ref="C4:C5"/>
    <mergeCell ref="D4:E4"/>
    <mergeCell ref="F4:F5"/>
    <mergeCell ref="G4:G5"/>
    <mergeCell ref="H4:H5"/>
  </mergeCells>
  <hyperlinks>
    <hyperlink ref="B4" r:id="rId1" display="javascript:scrollText(5421915)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2" sqref="A2:K2"/>
    </sheetView>
  </sheetViews>
  <sheetFormatPr defaultRowHeight="15.75" x14ac:dyDescent="0.25"/>
  <cols>
    <col min="1" max="1" width="9.140625" style="1"/>
    <col min="2" max="2" width="28.5703125" style="1" customWidth="1"/>
    <col min="3" max="3" width="16.7109375" style="1" customWidth="1"/>
    <col min="4" max="4" width="13" style="1" customWidth="1"/>
    <col min="5" max="5" width="13.7109375" style="1" customWidth="1"/>
    <col min="6" max="6" width="15.140625" style="1" customWidth="1"/>
    <col min="7" max="7" width="17.7109375" style="1" customWidth="1"/>
    <col min="8" max="8" width="14.28515625" style="1" customWidth="1"/>
    <col min="9" max="9" width="18.7109375" style="1" customWidth="1"/>
    <col min="10" max="10" width="16.5703125" style="1" customWidth="1"/>
    <col min="11" max="11" width="14.28515625" style="1" customWidth="1"/>
    <col min="12" max="16384" width="9.140625" style="1"/>
  </cols>
  <sheetData>
    <row r="1" spans="1:11" x14ac:dyDescent="0.25">
      <c r="K1" s="3" t="s">
        <v>84</v>
      </c>
    </row>
    <row r="2" spans="1:11" ht="57" customHeight="1" x14ac:dyDescent="0.25">
      <c r="A2" s="47" t="s">
        <v>173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4" spans="1:11" ht="26.25" customHeight="1" x14ac:dyDescent="0.25">
      <c r="A4" s="48" t="s">
        <v>0</v>
      </c>
      <c r="B4" s="48" t="s">
        <v>85</v>
      </c>
      <c r="C4" s="48" t="s">
        <v>86</v>
      </c>
      <c r="D4" s="48" t="s">
        <v>87</v>
      </c>
      <c r="E4" s="48" t="s">
        <v>15</v>
      </c>
      <c r="F4" s="48" t="s">
        <v>77</v>
      </c>
      <c r="G4" s="48"/>
      <c r="H4" s="56" t="s">
        <v>88</v>
      </c>
      <c r="I4" s="56" t="s">
        <v>79</v>
      </c>
      <c r="J4" s="48" t="s">
        <v>89</v>
      </c>
      <c r="K4" s="48" t="s">
        <v>90</v>
      </c>
    </row>
    <row r="5" spans="1:11" ht="124.5" customHeight="1" x14ac:dyDescent="0.25">
      <c r="A5" s="48"/>
      <c r="B5" s="48"/>
      <c r="C5" s="48"/>
      <c r="D5" s="48"/>
      <c r="E5" s="48"/>
      <c r="F5" s="11" t="s">
        <v>91</v>
      </c>
      <c r="G5" s="11" t="s">
        <v>82</v>
      </c>
      <c r="H5" s="57"/>
      <c r="I5" s="57"/>
      <c r="J5" s="48"/>
      <c r="K5" s="48"/>
    </row>
    <row r="6" spans="1:11" x14ac:dyDescent="0.25">
      <c r="A6" s="14" t="s">
        <v>92</v>
      </c>
      <c r="B6" s="2" t="s">
        <v>48</v>
      </c>
      <c r="C6" s="8"/>
      <c r="D6" s="8"/>
      <c r="E6" s="8"/>
      <c r="F6" s="19"/>
      <c r="G6" s="19"/>
      <c r="H6" s="19"/>
      <c r="I6" s="19"/>
      <c r="J6" s="19"/>
      <c r="K6" s="19"/>
    </row>
    <row r="7" spans="1:11" x14ac:dyDescent="0.25">
      <c r="A7" s="8"/>
      <c r="B7" s="8"/>
      <c r="C7" s="8"/>
      <c r="D7" s="8"/>
      <c r="E7" s="8"/>
      <c r="F7" s="19"/>
      <c r="G7" s="19"/>
      <c r="H7" s="19"/>
      <c r="I7" s="19"/>
      <c r="J7" s="19"/>
      <c r="K7" s="19"/>
    </row>
    <row r="8" spans="1:11" x14ac:dyDescent="0.25">
      <c r="A8" s="8"/>
      <c r="B8" s="8"/>
      <c r="C8" s="8"/>
      <c r="D8" s="8"/>
      <c r="E8" s="8"/>
      <c r="F8" s="19"/>
      <c r="G8" s="19"/>
      <c r="H8" s="19"/>
      <c r="I8" s="19"/>
      <c r="J8" s="19"/>
      <c r="K8" s="19"/>
    </row>
    <row r="9" spans="1:11" x14ac:dyDescent="0.25">
      <c r="A9" s="14" t="s">
        <v>93</v>
      </c>
      <c r="B9" s="2" t="s">
        <v>49</v>
      </c>
      <c r="C9" s="8"/>
      <c r="D9" s="8"/>
      <c r="E9" s="8"/>
      <c r="F9" s="19"/>
      <c r="G9" s="19"/>
      <c r="H9" s="19"/>
      <c r="I9" s="19"/>
      <c r="J9" s="19"/>
      <c r="K9" s="19"/>
    </row>
    <row r="10" spans="1:11" x14ac:dyDescent="0.25">
      <c r="A10" s="8"/>
      <c r="B10" s="8"/>
      <c r="C10" s="8"/>
      <c r="D10" s="8"/>
      <c r="E10" s="8"/>
      <c r="F10" s="19"/>
      <c r="G10" s="19"/>
      <c r="H10" s="19"/>
      <c r="I10" s="19"/>
      <c r="J10" s="19"/>
      <c r="K10" s="19"/>
    </row>
    <row r="11" spans="1:11" x14ac:dyDescent="0.25">
      <c r="A11" s="8"/>
      <c r="B11" s="8"/>
      <c r="C11" s="8"/>
      <c r="D11" s="8"/>
      <c r="E11" s="8"/>
      <c r="F11" s="19"/>
      <c r="G11" s="19"/>
      <c r="H11" s="19"/>
      <c r="I11" s="19"/>
      <c r="J11" s="19"/>
      <c r="K11" s="19"/>
    </row>
    <row r="12" spans="1:11" x14ac:dyDescent="0.25">
      <c r="A12" s="14" t="s">
        <v>94</v>
      </c>
      <c r="B12" s="2" t="s">
        <v>95</v>
      </c>
      <c r="C12" s="8"/>
      <c r="D12" s="8"/>
      <c r="E12" s="8"/>
      <c r="F12" s="19"/>
      <c r="G12" s="19"/>
      <c r="H12" s="19"/>
      <c r="I12" s="19"/>
      <c r="J12" s="19"/>
      <c r="K12" s="19"/>
    </row>
    <row r="13" spans="1:11" x14ac:dyDescent="0.25">
      <c r="A13" s="8"/>
      <c r="B13" s="8"/>
      <c r="C13" s="8"/>
      <c r="D13" s="8"/>
      <c r="E13" s="8"/>
      <c r="F13" s="19"/>
      <c r="G13" s="19"/>
      <c r="H13" s="19"/>
      <c r="I13" s="19"/>
      <c r="J13" s="19"/>
      <c r="K13" s="19"/>
    </row>
    <row r="14" spans="1:11" x14ac:dyDescent="0.25">
      <c r="A14" s="8"/>
      <c r="B14" s="8"/>
      <c r="C14" s="8"/>
      <c r="D14" s="8"/>
      <c r="E14" s="8"/>
      <c r="F14" s="19"/>
      <c r="G14" s="19"/>
      <c r="H14" s="19"/>
      <c r="I14" s="19"/>
      <c r="J14" s="19"/>
      <c r="K14" s="19"/>
    </row>
    <row r="15" spans="1:11" ht="31.5" x14ac:dyDescent="0.25">
      <c r="A15" s="14" t="s">
        <v>96</v>
      </c>
      <c r="B15" s="2" t="s">
        <v>97</v>
      </c>
      <c r="C15" s="8"/>
      <c r="D15" s="8"/>
      <c r="E15" s="8"/>
      <c r="F15" s="19"/>
      <c r="G15" s="19"/>
      <c r="H15" s="19"/>
      <c r="I15" s="19"/>
      <c r="J15" s="19"/>
      <c r="K15" s="19"/>
    </row>
    <row r="16" spans="1:11" x14ac:dyDescent="0.25">
      <c r="A16" s="8"/>
      <c r="B16" s="8"/>
      <c r="C16" s="8"/>
      <c r="D16" s="8"/>
      <c r="E16" s="8"/>
      <c r="F16" s="19"/>
      <c r="G16" s="19"/>
      <c r="H16" s="19"/>
      <c r="I16" s="19"/>
      <c r="J16" s="19"/>
      <c r="K16" s="19"/>
    </row>
    <row r="17" spans="1:11" x14ac:dyDescent="0.25">
      <c r="A17" s="8"/>
      <c r="B17" s="8"/>
      <c r="C17" s="8"/>
      <c r="D17" s="8"/>
      <c r="E17" s="8"/>
      <c r="F17" s="19"/>
      <c r="G17" s="19"/>
      <c r="H17" s="19"/>
      <c r="I17" s="19"/>
      <c r="J17" s="19"/>
      <c r="K17" s="19"/>
    </row>
    <row r="18" spans="1:11" ht="31.5" x14ac:dyDescent="0.25">
      <c r="A18" s="14" t="s">
        <v>98</v>
      </c>
      <c r="B18" s="2" t="s">
        <v>99</v>
      </c>
      <c r="C18" s="8"/>
      <c r="D18" s="8"/>
      <c r="E18" s="8"/>
      <c r="F18" s="19"/>
      <c r="G18" s="19"/>
      <c r="H18" s="19"/>
      <c r="I18" s="19"/>
      <c r="J18" s="19"/>
      <c r="K18" s="19"/>
    </row>
    <row r="19" spans="1:11" x14ac:dyDescent="0.25">
      <c r="A19" s="8"/>
      <c r="B19" s="8"/>
      <c r="C19" s="8"/>
      <c r="D19" s="8"/>
      <c r="E19" s="8"/>
      <c r="F19" s="19"/>
      <c r="G19" s="19"/>
      <c r="H19" s="19"/>
      <c r="I19" s="19"/>
      <c r="J19" s="19"/>
      <c r="K19" s="19"/>
    </row>
    <row r="20" spans="1:11" x14ac:dyDescent="0.25">
      <c r="A20" s="8"/>
      <c r="B20" s="8"/>
      <c r="C20" s="8"/>
      <c r="D20" s="8"/>
      <c r="E20" s="8"/>
      <c r="F20" s="19"/>
      <c r="G20" s="19"/>
      <c r="H20" s="19"/>
      <c r="I20" s="19"/>
      <c r="J20" s="19"/>
      <c r="K20" s="19"/>
    </row>
    <row r="21" spans="1:11" x14ac:dyDescent="0.25">
      <c r="A21" s="14" t="s">
        <v>100</v>
      </c>
      <c r="B21" s="2" t="s">
        <v>101</v>
      </c>
      <c r="C21" s="8"/>
      <c r="D21" s="8"/>
      <c r="E21" s="8"/>
      <c r="F21" s="19"/>
      <c r="G21" s="19"/>
      <c r="H21" s="19"/>
      <c r="I21" s="19"/>
      <c r="J21" s="19"/>
      <c r="K21" s="19"/>
    </row>
    <row r="22" spans="1:11" x14ac:dyDescent="0.25">
      <c r="A22" s="8"/>
      <c r="B22" s="8"/>
      <c r="C22" s="8"/>
      <c r="D22" s="8"/>
      <c r="E22" s="8"/>
      <c r="F22" s="19"/>
      <c r="G22" s="19"/>
      <c r="H22" s="19"/>
      <c r="I22" s="19"/>
      <c r="J22" s="19"/>
      <c r="K22" s="19"/>
    </row>
    <row r="23" spans="1:11" x14ac:dyDescent="0.25">
      <c r="A23" s="8"/>
      <c r="B23" s="8"/>
      <c r="C23" s="8"/>
      <c r="D23" s="8"/>
      <c r="E23" s="8"/>
      <c r="F23" s="19"/>
      <c r="G23" s="19"/>
      <c r="H23" s="19"/>
      <c r="I23" s="19"/>
      <c r="J23" s="19"/>
      <c r="K23" s="19"/>
    </row>
  </sheetData>
  <mergeCells count="11">
    <mergeCell ref="K4:K5"/>
    <mergeCell ref="A2:K2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" sqref="A2:F2"/>
    </sheetView>
  </sheetViews>
  <sheetFormatPr defaultRowHeight="15.75" x14ac:dyDescent="0.25"/>
  <cols>
    <col min="1" max="1" width="6.85546875" style="1" customWidth="1"/>
    <col min="2" max="2" width="19.85546875" style="1" customWidth="1"/>
    <col min="3" max="3" width="39" style="1" customWidth="1"/>
    <col min="4" max="4" width="19.85546875" style="1" customWidth="1"/>
    <col min="5" max="5" width="19.5703125" style="1" customWidth="1"/>
    <col min="6" max="6" width="20.42578125" style="1" customWidth="1"/>
    <col min="7" max="16384" width="9.140625" style="1"/>
  </cols>
  <sheetData>
    <row r="1" spans="1:6" x14ac:dyDescent="0.25">
      <c r="F1" s="3" t="s">
        <v>102</v>
      </c>
    </row>
    <row r="2" spans="1:6" ht="60.75" customHeight="1" x14ac:dyDescent="0.25">
      <c r="A2" s="47" t="s">
        <v>174</v>
      </c>
      <c r="B2" s="47"/>
      <c r="C2" s="47"/>
      <c r="D2" s="47"/>
      <c r="E2" s="47"/>
      <c r="F2" s="47"/>
    </row>
    <row r="4" spans="1:6" ht="46.5" customHeight="1" x14ac:dyDescent="0.25">
      <c r="A4" s="14" t="s">
        <v>0</v>
      </c>
      <c r="B4" s="14" t="s">
        <v>103</v>
      </c>
      <c r="C4" s="14" t="s">
        <v>104</v>
      </c>
      <c r="D4" s="14" t="s">
        <v>105</v>
      </c>
      <c r="E4" s="14" t="s">
        <v>106</v>
      </c>
      <c r="F4" s="14" t="s">
        <v>107</v>
      </c>
    </row>
    <row r="5" spans="1:6" x14ac:dyDescent="0.25">
      <c r="A5" s="21"/>
      <c r="B5" s="21"/>
      <c r="C5" s="21"/>
      <c r="D5" s="19"/>
      <c r="E5" s="19"/>
      <c r="F5" s="19"/>
    </row>
    <row r="6" spans="1:6" x14ac:dyDescent="0.25">
      <c r="A6" s="21"/>
      <c r="B6" s="21"/>
      <c r="C6" s="21"/>
      <c r="D6" s="19"/>
      <c r="E6" s="19"/>
      <c r="F6" s="19"/>
    </row>
    <row r="7" spans="1:6" x14ac:dyDescent="0.25">
      <c r="A7" s="21"/>
      <c r="B7" s="21"/>
      <c r="C7" s="21"/>
      <c r="D7" s="19"/>
      <c r="E7" s="19"/>
      <c r="F7" s="19"/>
    </row>
    <row r="8" spans="1:6" x14ac:dyDescent="0.25">
      <c r="A8" s="21"/>
      <c r="B8" s="21"/>
      <c r="C8" s="21"/>
      <c r="D8" s="19"/>
      <c r="E8" s="19"/>
      <c r="F8" s="19"/>
    </row>
    <row r="9" spans="1:6" x14ac:dyDescent="0.25">
      <c r="A9" s="21"/>
      <c r="B9" s="21"/>
      <c r="C9" s="21"/>
      <c r="D9" s="19"/>
      <c r="E9" s="19"/>
      <c r="F9" s="19"/>
    </row>
    <row r="10" spans="1:6" x14ac:dyDescent="0.25">
      <c r="A10" s="21"/>
      <c r="B10" s="21"/>
      <c r="C10" s="21"/>
      <c r="D10" s="19"/>
      <c r="E10" s="19"/>
      <c r="F10" s="19"/>
    </row>
    <row r="11" spans="1:6" x14ac:dyDescent="0.25">
      <c r="A11" s="21"/>
      <c r="B11" s="21"/>
      <c r="C11" s="21"/>
      <c r="D11" s="19"/>
      <c r="E11" s="19"/>
      <c r="F11" s="19"/>
    </row>
    <row r="12" spans="1:6" x14ac:dyDescent="0.25">
      <c r="A12" s="21"/>
      <c r="B12" s="21"/>
      <c r="C12" s="21"/>
      <c r="D12" s="19"/>
      <c r="E12" s="19"/>
      <c r="F12" s="19"/>
    </row>
    <row r="13" spans="1:6" x14ac:dyDescent="0.25">
      <c r="A13" s="21"/>
      <c r="B13" s="21"/>
      <c r="C13" s="21"/>
      <c r="D13" s="19"/>
      <c r="E13" s="19"/>
      <c r="F13" s="19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1-илова</vt:lpstr>
      <vt:lpstr>2-илова</vt:lpstr>
      <vt:lpstr>3-илова</vt:lpstr>
      <vt:lpstr>4-илова</vt:lpstr>
      <vt:lpstr>5-илова.</vt:lpstr>
      <vt:lpstr>6-илова</vt:lpstr>
      <vt:lpstr>7-илова</vt:lpstr>
      <vt:lpstr>8-илова</vt:lpstr>
      <vt:lpstr>9-илова</vt:lpstr>
      <vt:lpstr>10-илова</vt:lpstr>
      <vt:lpstr>11-илова</vt:lpstr>
      <vt:lpstr>12-илова</vt:lpstr>
      <vt:lpstr>13-илова</vt:lpstr>
      <vt:lpstr>14-илова</vt:lpstr>
      <vt:lpstr>15-илова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Пользователь</cp:lastModifiedBy>
  <cp:lastPrinted>2021-06-30T06:06:38Z</cp:lastPrinted>
  <dcterms:created xsi:type="dcterms:W3CDTF">2021-06-08T06:05:32Z</dcterms:created>
  <dcterms:modified xsi:type="dcterms:W3CDTF">2022-07-19T10:47:01Z</dcterms:modified>
</cp:coreProperties>
</file>