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520" windowHeight="9465" activeTab="2"/>
  </bookViews>
  <sheets>
    <sheet name="Ҳудудларни тоифалаш 208" sheetId="27" r:id="rId1"/>
    <sheet name="Взнос" sheetId="28" r:id="rId2"/>
    <sheet name="Лист1" sheetId="29" r:id="rId3"/>
  </sheets>
  <definedNames>
    <definedName name="_xlnm._FilterDatabase" localSheetId="2" hidden="1">Лист1!$A$6:$J$229</definedName>
    <definedName name="_xlnm._FilterDatabase" localSheetId="0" hidden="1">'Ҳудудларни тоифалаш 208'!$F$5:$H$5</definedName>
    <definedName name="Access_Button" hidden="1">"Kaspl_5_ПЛАН_4_Таблица1"</definedName>
    <definedName name="AccessDatabase" hidden="1">"C:\Мои документы\Kaspl_5.mdb"</definedName>
    <definedName name="hvv" localSheetId="0">#REF!</definedName>
    <definedName name="hvv">#REF!</definedName>
    <definedName name="jhjkfhkj" localSheetId="0">#REF!</definedName>
    <definedName name="jhjkfhkj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акциз" localSheetId="0">#REF!</definedName>
    <definedName name="акциз">#REF!</definedName>
    <definedName name="действующий" localSheetId="0">#REF!</definedName>
    <definedName name="действующий">#REF!</definedName>
    <definedName name="_xlnm.Print_Titles" localSheetId="2">Лист1!$A:$J,Лист1!$3:$5</definedName>
    <definedName name="_xlnm.Print_Titles" localSheetId="0">'Ҳудудларни тоифалаш 208'!$F:$G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фу02" localSheetId="0">#REF!</definedName>
    <definedName name="мфу02">#REF!</definedName>
    <definedName name="нар26" localSheetId="0" hidden="1">#REF!,#REF!,#REF!,#REF!</definedName>
    <definedName name="нар26" hidden="1">#REF!,#REF!,#REF!,#REF!</definedName>
    <definedName name="нояб" localSheetId="0">#REF!</definedName>
    <definedName name="нояб">#REF!</definedName>
    <definedName name="_xlnm.Print_Area" localSheetId="0">'Ҳудудларни тоифалаш 208'!$A$1:$AH$47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 localSheetId="0">#REF!</definedName>
    <definedName name="рег1">#REF!</definedName>
    <definedName name="рег2" localSheetId="0">#REF!</definedName>
    <definedName name="рег2">#REF!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утв2" localSheetId="0">#REF!</definedName>
    <definedName name="утв2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1" i="29" l="1"/>
  <c r="J153" i="29"/>
  <c r="J191" i="29"/>
  <c r="H93" i="29" l="1"/>
  <c r="J228" i="29" l="1"/>
  <c r="J227" i="29"/>
  <c r="J226" i="29"/>
  <c r="J225" i="29"/>
  <c r="J224" i="29"/>
  <c r="J223" i="29"/>
  <c r="J222" i="29"/>
  <c r="J221" i="29"/>
  <c r="J220" i="29"/>
  <c r="J219" i="29"/>
  <c r="J218" i="29"/>
  <c r="J217" i="29"/>
  <c r="J215" i="29"/>
  <c r="J214" i="29"/>
  <c r="J213" i="29"/>
  <c r="J212" i="29"/>
  <c r="H211" i="29"/>
  <c r="H210" i="29"/>
  <c r="H209" i="29"/>
  <c r="H208" i="29"/>
  <c r="H207" i="29"/>
  <c r="H206" i="29"/>
  <c r="H205" i="29"/>
  <c r="H204" i="29"/>
  <c r="H203" i="29"/>
  <c r="I201" i="29"/>
  <c r="J200" i="29"/>
  <c r="I199" i="29"/>
  <c r="I198" i="29"/>
  <c r="I197" i="29"/>
  <c r="I196" i="29"/>
  <c r="I195" i="29"/>
  <c r="I194" i="29"/>
  <c r="I193" i="29"/>
  <c r="I192" i="29"/>
  <c r="I190" i="29"/>
  <c r="I189" i="29"/>
  <c r="I188" i="29"/>
  <c r="I187" i="29"/>
  <c r="J186" i="29"/>
  <c r="J185" i="29"/>
  <c r="J184" i="29"/>
  <c r="J183" i="29"/>
  <c r="I181" i="29"/>
  <c r="I180" i="29"/>
  <c r="I179" i="29"/>
  <c r="I178" i="29"/>
  <c r="I177" i="29"/>
  <c r="I176" i="29"/>
  <c r="I175" i="29"/>
  <c r="I174" i="29"/>
  <c r="J173" i="29"/>
  <c r="J172" i="29"/>
  <c r="J171" i="29"/>
  <c r="J170" i="29"/>
  <c r="J169" i="29"/>
  <c r="J168" i="29"/>
  <c r="J167" i="29"/>
  <c r="J166" i="29"/>
  <c r="J165" i="29"/>
  <c r="J164" i="29"/>
  <c r="J163" i="29"/>
  <c r="J162" i="29"/>
  <c r="J161" i="29"/>
  <c r="J160" i="29"/>
  <c r="J158" i="29"/>
  <c r="J157" i="29"/>
  <c r="I156" i="29"/>
  <c r="I155" i="29"/>
  <c r="I154" i="29"/>
  <c r="H152" i="29"/>
  <c r="H151" i="29"/>
  <c r="J150" i="29"/>
  <c r="J149" i="29"/>
  <c r="J148" i="29"/>
  <c r="J146" i="29"/>
  <c r="J145" i="29"/>
  <c r="J144" i="29"/>
  <c r="I143" i="29"/>
  <c r="I142" i="29"/>
  <c r="J141" i="29"/>
  <c r="J140" i="29"/>
  <c r="J139" i="29"/>
  <c r="H138" i="29"/>
  <c r="H137" i="29"/>
  <c r="I136" i="29"/>
  <c r="I135" i="29"/>
  <c r="J134" i="29"/>
  <c r="J133" i="29"/>
  <c r="D133" i="29"/>
  <c r="D134" i="29" s="1"/>
  <c r="D135" i="29" s="1"/>
  <c r="D136" i="29" s="1"/>
  <c r="D137" i="29" s="1"/>
  <c r="D138" i="29" s="1"/>
  <c r="D139" i="29" s="1"/>
  <c r="D140" i="29" s="1"/>
  <c r="D141" i="29" s="1"/>
  <c r="D142" i="29" s="1"/>
  <c r="D143" i="29" s="1"/>
  <c r="D144" i="29" s="1"/>
  <c r="D145" i="29" s="1"/>
  <c r="D146" i="29" s="1"/>
  <c r="A133" i="29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J132" i="29"/>
  <c r="J130" i="29"/>
  <c r="I129" i="29"/>
  <c r="J128" i="29"/>
  <c r="J127" i="29"/>
  <c r="I126" i="29"/>
  <c r="H125" i="29"/>
  <c r="I124" i="29"/>
  <c r="I123" i="29"/>
  <c r="I122" i="29"/>
  <c r="I120" i="29"/>
  <c r="H119" i="29"/>
  <c r="J118" i="29"/>
  <c r="J117" i="29"/>
  <c r="J116" i="29"/>
  <c r="D116" i="29"/>
  <c r="D117" i="29" s="1"/>
  <c r="D118" i="29" s="1"/>
  <c r="D119" i="29" s="1"/>
  <c r="D120" i="29" s="1"/>
  <c r="D121" i="29" s="1"/>
  <c r="D122" i="29" s="1"/>
  <c r="D123" i="29" s="1"/>
  <c r="D124" i="29" s="1"/>
  <c r="D125" i="29" s="1"/>
  <c r="D126" i="29" s="1"/>
  <c r="D127" i="29" s="1"/>
  <c r="D128" i="29" s="1"/>
  <c r="D129" i="29" s="1"/>
  <c r="D130" i="29" s="1"/>
  <c r="A116" i="29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J115" i="29"/>
  <c r="I113" i="29"/>
  <c r="I112" i="29"/>
  <c r="I111" i="29"/>
  <c r="I110" i="29"/>
  <c r="I109" i="29"/>
  <c r="I108" i="29"/>
  <c r="I107" i="29"/>
  <c r="I106" i="29"/>
  <c r="J105" i="29"/>
  <c r="J104" i="29"/>
  <c r="J103" i="29"/>
  <c r="J102" i="29"/>
  <c r="J101" i="29"/>
  <c r="J100" i="29"/>
  <c r="J98" i="29"/>
  <c r="I97" i="29"/>
  <c r="J96" i="29"/>
  <c r="H95" i="29"/>
  <c r="I94" i="29"/>
  <c r="H92" i="29"/>
  <c r="J91" i="29"/>
  <c r="J90" i="29"/>
  <c r="H89" i="29"/>
  <c r="J88" i="29"/>
  <c r="J86" i="29"/>
  <c r="J85" i="29"/>
  <c r="I84" i="29"/>
  <c r="J83" i="29"/>
  <c r="J82" i="29"/>
  <c r="H81" i="29"/>
  <c r="H80" i="29"/>
  <c r="I79" i="29"/>
  <c r="I78" i="29"/>
  <c r="I77" i="29"/>
  <c r="H76" i="29"/>
  <c r="J75" i="29"/>
  <c r="J74" i="29"/>
  <c r="J73" i="29"/>
  <c r="H72" i="29"/>
  <c r="J71" i="29"/>
  <c r="I69" i="29"/>
  <c r="J68" i="29"/>
  <c r="J67" i="29"/>
  <c r="I66" i="29"/>
  <c r="H65" i="29"/>
  <c r="I64" i="29"/>
  <c r="H63" i="29"/>
  <c r="I62" i="29"/>
  <c r="I61" i="29"/>
  <c r="I60" i="29"/>
  <c r="I59" i="29"/>
  <c r="H58" i="29"/>
  <c r="J57" i="29"/>
  <c r="J55" i="29"/>
  <c r="J54" i="29"/>
  <c r="J53" i="29"/>
  <c r="I52" i="29"/>
  <c r="I51" i="29"/>
  <c r="H50" i="29"/>
  <c r="I49" i="29"/>
  <c r="I48" i="29"/>
  <c r="H47" i="29"/>
  <c r="J46" i="29"/>
  <c r="J45" i="29"/>
  <c r="J44" i="29"/>
  <c r="D44" i="29"/>
  <c r="D45" i="29" s="1"/>
  <c r="D46" i="29" s="1"/>
  <c r="D47" i="29" s="1"/>
  <c r="D48" i="29" s="1"/>
  <c r="D49" i="29" s="1"/>
  <c r="D50" i="29" s="1"/>
  <c r="D51" i="29" s="1"/>
  <c r="D52" i="29" s="1"/>
  <c r="D53" i="29" s="1"/>
  <c r="D54" i="29" s="1"/>
  <c r="D55" i="29" s="1"/>
  <c r="A44" i="29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J43" i="29"/>
  <c r="I41" i="29"/>
  <c r="I40" i="29"/>
  <c r="I39" i="29"/>
  <c r="I38" i="29"/>
  <c r="I37" i="29"/>
  <c r="I36" i="29"/>
  <c r="I35" i="29"/>
  <c r="I34" i="29"/>
  <c r="I33" i="29"/>
  <c r="I32" i="29"/>
  <c r="I31" i="29"/>
  <c r="J30" i="29"/>
  <c r="J29" i="29"/>
  <c r="J28" i="29"/>
  <c r="J27" i="29"/>
  <c r="J26" i="29"/>
  <c r="J24" i="29"/>
  <c r="J23" i="29"/>
  <c r="J22" i="29"/>
  <c r="J21" i="29"/>
  <c r="J20" i="29"/>
  <c r="J19" i="29"/>
  <c r="J18" i="29"/>
  <c r="J17" i="29"/>
  <c r="H16" i="29"/>
  <c r="H15" i="29"/>
  <c r="H14" i="29"/>
  <c r="H13" i="29"/>
  <c r="H12" i="29"/>
  <c r="H11" i="29"/>
  <c r="H10" i="29"/>
  <c r="H9" i="29"/>
  <c r="H8" i="29"/>
  <c r="C46" i="27" l="1"/>
  <c r="C45" i="27"/>
  <c r="C44" i="27"/>
  <c r="C43" i="27"/>
  <c r="C42" i="27"/>
  <c r="F26" i="27"/>
  <c r="F27" i="27" s="1"/>
  <c r="F28" i="27" s="1"/>
  <c r="F29" i="27" s="1"/>
  <c r="F30" i="27" s="1"/>
  <c r="F31" i="27" s="1"/>
  <c r="F32" i="27" s="1"/>
  <c r="F33" i="27" s="1"/>
  <c r="F34" i="27" s="1"/>
  <c r="F35" i="27" s="1"/>
  <c r="F36" i="27" s="1"/>
  <c r="F37" i="27" s="1"/>
  <c r="F38" i="27" s="1"/>
  <c r="F39" i="27" s="1"/>
  <c r="A26" i="27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K7" i="27"/>
  <c r="K8" i="27" s="1"/>
  <c r="K9" i="27" s="1"/>
  <c r="K10" i="27" s="1"/>
  <c r="K11" i="27" s="1"/>
  <c r="K12" i="27" s="1"/>
  <c r="K13" i="27" s="1"/>
  <c r="K14" i="27" s="1"/>
  <c r="K15" i="27" s="1"/>
  <c r="K16" i="27" s="1"/>
  <c r="K17" i="27" s="1"/>
  <c r="K18" i="27" s="1"/>
  <c r="C47" i="27" l="1"/>
</calcChain>
</file>

<file path=xl/comments1.xml><?xml version="1.0" encoding="utf-8"?>
<comments xmlns="http://schemas.openxmlformats.org/spreadsheetml/2006/main">
  <authors>
    <author>HP</author>
  </authors>
  <commentLis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C1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C1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H1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C1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H1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H1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H1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H16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H17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C27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C2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2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C2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3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3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C3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3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C3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AC3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3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3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36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37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3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3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X4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0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1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2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2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2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5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5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7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7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76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77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7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87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8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8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9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9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92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93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94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9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96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97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19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205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206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207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209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210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  <comment ref="G211" authorId="0" shapeId="0">
      <text>
        <r>
          <rPr>
            <b/>
            <sz val="9"/>
            <color indexed="81"/>
            <rFont val="Tahoma"/>
            <family val="2"/>
            <charset val="204"/>
          </rPr>
          <t>Шаҳар аҳоли пунктдан ташқари</t>
        </r>
      </text>
    </comment>
  </commentList>
</comments>
</file>

<file path=xl/sharedStrings.xml><?xml version="1.0" encoding="utf-8"?>
<sst xmlns="http://schemas.openxmlformats.org/spreadsheetml/2006/main" count="796" uniqueCount="288">
  <si>
    <t>Чимбой тумани</t>
  </si>
  <si>
    <t>Хўжайли тумани</t>
  </si>
  <si>
    <t>Тўрткўл тумани</t>
  </si>
  <si>
    <t>Тахтакўпир тумани</t>
  </si>
  <si>
    <t>Тахиатош тумани</t>
  </si>
  <si>
    <t>Нукус тумани</t>
  </si>
  <si>
    <t>Мўйноқ тумани</t>
  </si>
  <si>
    <t>Қўнғирот тумани</t>
  </si>
  <si>
    <t>Кегейли тумани</t>
  </si>
  <si>
    <t>Қораўзак тумани</t>
  </si>
  <si>
    <t>Бўзатов тумани</t>
  </si>
  <si>
    <t>Беруний тумани</t>
  </si>
  <si>
    <t>Амударё тумани</t>
  </si>
  <si>
    <t>Янгибозор тумани</t>
  </si>
  <si>
    <t>Янгиариқ тумани</t>
  </si>
  <si>
    <t>Шовот тумани</t>
  </si>
  <si>
    <t>Хива тумани</t>
  </si>
  <si>
    <t>Хонқа тумани</t>
  </si>
  <si>
    <t>Урганч тумани</t>
  </si>
  <si>
    <t>Қўшкўпир тумани</t>
  </si>
  <si>
    <t>Гурлан тумани</t>
  </si>
  <si>
    <t>Боғот тумани</t>
  </si>
  <si>
    <t>Хоразм вилояти</t>
  </si>
  <si>
    <t>Ёзёвон тумани</t>
  </si>
  <si>
    <t>Фурқат тумани</t>
  </si>
  <si>
    <t>Данғара тумани</t>
  </si>
  <si>
    <t>Фарғона тумани</t>
  </si>
  <si>
    <t>Ўзбекистон тумани</t>
  </si>
  <si>
    <t>Тошлоқ тумани</t>
  </si>
  <si>
    <t>Сўх тумани</t>
  </si>
  <si>
    <t>Риштон тумани</t>
  </si>
  <si>
    <t>Учкўприк тумани</t>
  </si>
  <si>
    <t>Қува тумани</t>
  </si>
  <si>
    <t>Бешариқ тумани</t>
  </si>
  <si>
    <t>Боғдод тумани</t>
  </si>
  <si>
    <t>Қўштепа тумани</t>
  </si>
  <si>
    <t>Олтиариқ тумани</t>
  </si>
  <si>
    <t>Фарғона вилояти</t>
  </si>
  <si>
    <t>Тошкент тумани</t>
  </si>
  <si>
    <t>Янгийўл тумани</t>
  </si>
  <si>
    <t>Чиноз тумани</t>
  </si>
  <si>
    <t>Ўртачирчиқ тумани</t>
  </si>
  <si>
    <t>Паркент тумани</t>
  </si>
  <si>
    <t>Қибрай тумани</t>
  </si>
  <si>
    <t>Юқоричирчиқ тумани</t>
  </si>
  <si>
    <t>Зангиота тумани</t>
  </si>
  <si>
    <t>Қуйичирчиқ тумани</t>
  </si>
  <si>
    <t>Бўка тумани</t>
  </si>
  <si>
    <t>Бўстонлиқ тумани</t>
  </si>
  <si>
    <t>Бекобод тумани</t>
  </si>
  <si>
    <t>Оҳангарон тумани</t>
  </si>
  <si>
    <t>Оққўрғон тумани</t>
  </si>
  <si>
    <t>Тошкент вилояти</t>
  </si>
  <si>
    <t>Тошкент шаҳри</t>
  </si>
  <si>
    <t>Ховос тумани</t>
  </si>
  <si>
    <t>Сирдарё тумани</t>
  </si>
  <si>
    <t>Мирзаобод тумани</t>
  </si>
  <si>
    <t>Сардоба тумани</t>
  </si>
  <si>
    <t>Гулистон тумани</t>
  </si>
  <si>
    <t>Сайхунобод тумани</t>
  </si>
  <si>
    <t>Боёвут тумани</t>
  </si>
  <si>
    <t>Оқолтин тумани</t>
  </si>
  <si>
    <t>Сирдарё вилояти</t>
  </si>
  <si>
    <t>Шўрчи тумани</t>
  </si>
  <si>
    <t>Шеробод тумани</t>
  </si>
  <si>
    <t>Узун тумани</t>
  </si>
  <si>
    <t>Термиз тумани</t>
  </si>
  <si>
    <t>Сариосиё тумани</t>
  </si>
  <si>
    <t>Қизириқ тумани</t>
  </si>
  <si>
    <t>Қумқўрғон тумани</t>
  </si>
  <si>
    <t>Жарқўрғон тумани</t>
  </si>
  <si>
    <t>Денов тумани</t>
  </si>
  <si>
    <t>Бойсун тумани</t>
  </si>
  <si>
    <t>Бандихон тумани</t>
  </si>
  <si>
    <t>Ангор тумани</t>
  </si>
  <si>
    <t>Олтинсой тумани</t>
  </si>
  <si>
    <t>Сурхондарё вилояти</t>
  </si>
  <si>
    <t>Ургут тумани</t>
  </si>
  <si>
    <t>Нуробод тумани</t>
  </si>
  <si>
    <t>Самарқанд тумани</t>
  </si>
  <si>
    <t>Пахтачи тумани</t>
  </si>
  <si>
    <t>Пастдарғом тумани</t>
  </si>
  <si>
    <t>Нарпай тумани</t>
  </si>
  <si>
    <t>Каттақўрғон тумани</t>
  </si>
  <si>
    <t>Иштихон тумани</t>
  </si>
  <si>
    <t>Жомбой тумани</t>
  </si>
  <si>
    <t>Булунғур тумани</t>
  </si>
  <si>
    <t>Оқдарё тумани</t>
  </si>
  <si>
    <t>Самарқанд вилояти</t>
  </si>
  <si>
    <t>Янгиқўрғон тумани</t>
  </si>
  <si>
    <t>Чуст тумани</t>
  </si>
  <si>
    <t>Чортоқ тумани</t>
  </si>
  <si>
    <t>Учқўрғон тумани</t>
  </si>
  <si>
    <t>Уйчи тумани</t>
  </si>
  <si>
    <t>Тўрақўрғон тумани</t>
  </si>
  <si>
    <t>Поп тумани</t>
  </si>
  <si>
    <t>Норин тумани</t>
  </si>
  <si>
    <t>Наманган тумани</t>
  </si>
  <si>
    <t>Косонсой тумани</t>
  </si>
  <si>
    <t>Мингбулоқ тумани</t>
  </si>
  <si>
    <t>Наманган вилояти</t>
  </si>
  <si>
    <t>Хатирчи тумани</t>
  </si>
  <si>
    <t>Учқудуқ тумани</t>
  </si>
  <si>
    <t>Томди тумани</t>
  </si>
  <si>
    <t>Нурота тумани</t>
  </si>
  <si>
    <t>Кармана тумани</t>
  </si>
  <si>
    <t>Навбаҳор тумани</t>
  </si>
  <si>
    <t>Қизилтепа тумани</t>
  </si>
  <si>
    <t>Конимех тумани</t>
  </si>
  <si>
    <t>Навоий вилояти</t>
  </si>
  <si>
    <t>Яккабоғ тумани</t>
  </si>
  <si>
    <t>Шаҳрисабз тумани</t>
  </si>
  <si>
    <t>Чироқчи тумани</t>
  </si>
  <si>
    <t>Касби тумани</t>
  </si>
  <si>
    <t>Нишон тумани</t>
  </si>
  <si>
    <t>Муборак тумани</t>
  </si>
  <si>
    <t>Миришкор тумани</t>
  </si>
  <si>
    <t>Китоб тумани</t>
  </si>
  <si>
    <t>Косон тумани</t>
  </si>
  <si>
    <t>Қарши тумани</t>
  </si>
  <si>
    <t>Қамаши тумани</t>
  </si>
  <si>
    <t>Деҳқонобод тумани</t>
  </si>
  <si>
    <t>Ғузор тумани</t>
  </si>
  <si>
    <t>Қашқадарё вилояти</t>
  </si>
  <si>
    <t>Янгиобод тумани</t>
  </si>
  <si>
    <t>Фориш тумани</t>
  </si>
  <si>
    <t>Пахтакор тумани</t>
  </si>
  <si>
    <t>Зафаробод тумани</t>
  </si>
  <si>
    <t>Мирзачўл тумани</t>
  </si>
  <si>
    <t>Зарбдор тумани</t>
  </si>
  <si>
    <t>Зомин тумани</t>
  </si>
  <si>
    <t>Дўстлик тумани</t>
  </si>
  <si>
    <t>Шароф Рашидов тумани</t>
  </si>
  <si>
    <t>Ғаллаорол тумани</t>
  </si>
  <si>
    <t>Бахмал тумани</t>
  </si>
  <si>
    <t>Арнасой тумани</t>
  </si>
  <si>
    <t>Жиззах вилояти</t>
  </si>
  <si>
    <t>Бухоро вилояти</t>
  </si>
  <si>
    <t>Хўжаобод тумани</t>
  </si>
  <si>
    <t>Пахтаобод тумани</t>
  </si>
  <si>
    <t>Асака тумани</t>
  </si>
  <si>
    <t>Қўрғонтепа тумани</t>
  </si>
  <si>
    <t>Избоскан тумани</t>
  </si>
  <si>
    <t>Жалақудуқ тумани</t>
  </si>
  <si>
    <t>Булоқбоши тумани</t>
  </si>
  <si>
    <t>Бўстон тумани</t>
  </si>
  <si>
    <t>Балиқчи тумани</t>
  </si>
  <si>
    <t>Андижон тумани</t>
  </si>
  <si>
    <t>Олтинкўл тумани</t>
  </si>
  <si>
    <t>Андижон вилояти</t>
  </si>
  <si>
    <t>Тоифа</t>
  </si>
  <si>
    <t>№</t>
  </si>
  <si>
    <t>Жами</t>
  </si>
  <si>
    <t>Хонобод шаҳри</t>
  </si>
  <si>
    <t>Андижон шаҳри</t>
  </si>
  <si>
    <t>Ғозғон шаҳри</t>
  </si>
  <si>
    <t>Жиззах шаҳри</t>
  </si>
  <si>
    <t>Каттақўрғон шаҳри</t>
  </si>
  <si>
    <t>Янгиер шаҳри</t>
  </si>
  <si>
    <t>Нурафшон шаҳри</t>
  </si>
  <si>
    <t>Навоий шаҳри</t>
  </si>
  <si>
    <t>Олмалиқ шаҳри</t>
  </si>
  <si>
    <t>Наманган шаҳри</t>
  </si>
  <si>
    <t>Ангрен шаҳри</t>
  </si>
  <si>
    <t>Самарқанд шаҳри</t>
  </si>
  <si>
    <t>Бекобод шаҳри</t>
  </si>
  <si>
    <t>Гулистон шаҳри</t>
  </si>
  <si>
    <t>Фарғона шаҳри</t>
  </si>
  <si>
    <t>Янгийўл шаҳри</t>
  </si>
  <si>
    <t>Урганч шаҳри</t>
  </si>
  <si>
    <t>Қўқон шаҳри</t>
  </si>
  <si>
    <t>Хива шаҳри</t>
  </si>
  <si>
    <t>Кўкдала тумани</t>
  </si>
  <si>
    <t>Пайариқ тумани</t>
  </si>
  <si>
    <t>Шаҳар ва туманлар номи</t>
  </si>
  <si>
    <t>Тойлоқ тумани</t>
  </si>
  <si>
    <t>Элликқалъа тумани</t>
  </si>
  <si>
    <t>Қонликўл тумани</t>
  </si>
  <si>
    <t>Пискент тумани</t>
  </si>
  <si>
    <t>1-тоифа:</t>
  </si>
  <si>
    <t>2-тоифа:</t>
  </si>
  <si>
    <t>3-тоифа:</t>
  </si>
  <si>
    <t>4-тоифа:</t>
  </si>
  <si>
    <t>5-тоифа:</t>
  </si>
  <si>
    <t>Улуғноp тумани</t>
  </si>
  <si>
    <t>Бухоро шаҳри</t>
  </si>
  <si>
    <t>Когон тумани</t>
  </si>
  <si>
    <t>Когон шаҳри</t>
  </si>
  <si>
    <t>Қоровулбозор тумани</t>
  </si>
  <si>
    <t>Ромитан тумани</t>
  </si>
  <si>
    <t>Бухоро тумани</t>
  </si>
  <si>
    <t>Ғиждувон тумани</t>
  </si>
  <si>
    <t>Қоракўл тумани</t>
  </si>
  <si>
    <t>Вобкент тумани</t>
  </si>
  <si>
    <t>Жондоp тумани</t>
  </si>
  <si>
    <t>Олот тумани</t>
  </si>
  <si>
    <t>Пешку тумани</t>
  </si>
  <si>
    <t>Шофиркон тумани</t>
  </si>
  <si>
    <t>Қарши шаҳри</t>
  </si>
  <si>
    <t>Шаҳрисабз шаҳри</t>
  </si>
  <si>
    <t>Нукус шаҳри</t>
  </si>
  <si>
    <t>Шуманай тумани</t>
  </si>
  <si>
    <t>Заpафшон шаҳри</t>
  </si>
  <si>
    <t>Янги Наманган тумани</t>
  </si>
  <si>
    <t>Давлатобод тумани</t>
  </si>
  <si>
    <t>Қўшрабод тумани</t>
  </si>
  <si>
    <t>Шиpин шаҳри</t>
  </si>
  <si>
    <t>Термиз шаҳри</t>
  </si>
  <si>
    <t>Оҳангаpон шаҳри</t>
  </si>
  <si>
    <t>Чиpчиқ шаҳри</t>
  </si>
  <si>
    <t>Бектемир тумани</t>
  </si>
  <si>
    <t>Мирзо Улуғбек тумани</t>
  </si>
  <si>
    <t>Миробод тумани</t>
  </si>
  <si>
    <t>Олмазор тумани</t>
  </si>
  <si>
    <t>Сергели тумани</t>
  </si>
  <si>
    <t>Учтепа тумани</t>
  </si>
  <si>
    <t>Чилонзор тумани</t>
  </si>
  <si>
    <t>Юнусобод тумани</t>
  </si>
  <si>
    <t>Яккасарой тумани</t>
  </si>
  <si>
    <t>Янгиҳаёт тумани</t>
  </si>
  <si>
    <t>Яшнобод тумани</t>
  </si>
  <si>
    <t>Бувайда тумани</t>
  </si>
  <si>
    <t>Маpғилон шаҳри</t>
  </si>
  <si>
    <t>Қувасой шаҳри тумани</t>
  </si>
  <si>
    <t>Ихтисослашуви ҳамда кичик бизнес учун мавжуд шароитдан келиб чиқиб Ўзбекистон Республикаси шаҳар ва туманларининг тоифалари</t>
  </si>
  <si>
    <t>Қорақалпоғистон Республикаси</t>
  </si>
  <si>
    <t>Шаҳрихон тумани</t>
  </si>
  <si>
    <t>Марҳамат тумани</t>
  </si>
  <si>
    <t>Тупроққалъа тумани</t>
  </si>
  <si>
    <t>Ҳазорасп тумани</t>
  </si>
  <si>
    <t>Шайхонтоҳур тумани</t>
  </si>
  <si>
    <t>Музработ тумани</t>
  </si>
  <si>
    <t>Ота-она тўлови имтиёз</t>
  </si>
  <si>
    <t>Т/р</t>
  </si>
  <si>
    <t>Ташкилот жойлашган ҳудуд ва унда болаларнинг кунлик бўлиш вақти</t>
  </si>
  <si>
    <t>Бир ойлик тўлов миқдори</t>
  </si>
  <si>
    <t>ташкилотга қатновчи оиладаги битта болага</t>
  </si>
  <si>
    <t>оиладаги ҳар бир болага, агар ташкилотга биттадан ортиқ бола қатнаса</t>
  </si>
  <si>
    <t>1.</t>
  </si>
  <si>
    <t>4-5 соат</t>
  </si>
  <si>
    <t>9 соат</t>
  </si>
  <si>
    <t>10,5 соат</t>
  </si>
  <si>
    <t>12 соат</t>
  </si>
  <si>
    <t>24 соат</t>
  </si>
  <si>
    <t>2.</t>
  </si>
  <si>
    <t>вилоят марказлари</t>
  </si>
  <si>
    <t>3.</t>
  </si>
  <si>
    <t>вилоят бўйсунувидаги шаҳарлар</t>
  </si>
  <si>
    <t>4.</t>
  </si>
  <si>
    <t>туман марказлари</t>
  </si>
  <si>
    <t>5.</t>
  </si>
  <si>
    <t>бошқа жойлар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</si>
  <si>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</si>
  <si>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</si>
  <si>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</si>
  <si>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</si>
  <si>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</si>
  <si>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</si>
  <si>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</si>
  <si>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</si>
  <si>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</si>
  <si>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</si>
  <si>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</si>
  <si>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</si>
  <si>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</si>
  <si>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</si>
  <si>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</si>
  <si>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</si>
  <si>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</si>
  <si>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</si>
  <si>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</si>
  <si>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</si>
  <si>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</si>
  <si>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</si>
  <si>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</si>
  <si>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</si>
  <si>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</si>
  <si>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2021 йилдан амалга киритиладиган давлат мактабгача таълим ташкилотларида болалар таъминоти учун ота-оналар тўлови
МИҚДОРЛАРИ</t>
  </si>
  <si>
    <t>сўм</t>
  </si>
  <si>
    <t>Давлат мактабгача таълим ташкилотларида бола таъминоти учун ота-оналар тўлови миқдорлари бўйича
ТАҚҚОСЛАШ  ЖАДВАЛИ</t>
  </si>
  <si>
    <t>Ўзгариш</t>
  </si>
  <si>
    <t>Ота-она тўлови
%%</t>
  </si>
  <si>
    <t>Ўсиш</t>
  </si>
  <si>
    <t>Камайиш</t>
  </si>
  <si>
    <t>Тенг</t>
  </si>
  <si>
    <t>2022 йил 31 декабргача</t>
  </si>
  <si>
    <t>2023 йил 1 январдан</t>
  </si>
  <si>
    <t>Қувасой шаҳри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</si>
</sst>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b/>
      <sz val="15"/>
      <color rgb="FF0070C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2"/>
      <color rgb="FF0070C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4" fillId="0" borderId="0"/>
  </cellStyleXfs>
  <cellXfs count="103">
    <xf numFmtId="0" fontId="0" fillId="0" borderId="0" xfId="0"/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 inden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 applyProtection="1">
      <alignment horizontal="left" vertical="center" wrapText="1" indent="1"/>
      <protection locked="0"/>
    </xf>
    <xf numFmtId="1" fontId="8" fillId="0" borderId="1" xfId="2" applyNumberFormat="1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left" vertical="center" wrapText="1" indent="1"/>
    </xf>
    <xf numFmtId="0" fontId="8" fillId="0" borderId="1" xfId="5" applyFont="1" applyBorder="1" applyAlignment="1">
      <alignment horizontal="left" vertical="center" wrapText="1" indent="1"/>
    </xf>
    <xf numFmtId="164" fontId="8" fillId="0" borderId="1" xfId="2" applyNumberFormat="1" applyFont="1" applyBorder="1" applyAlignment="1">
      <alignment horizontal="left" vertical="center" indent="1"/>
    </xf>
    <xf numFmtId="1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wrapText="1" indent="1"/>
    </xf>
    <xf numFmtId="0" fontId="8" fillId="0" borderId="1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left" vertical="center" wrapText="1" indent="1"/>
    </xf>
    <xf numFmtId="0" fontId="8" fillId="0" borderId="0" xfId="3" applyFont="1" applyAlignment="1" applyProtection="1">
      <alignment horizontal="left" vertical="center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5" fillId="0" borderId="0" xfId="3" applyFont="1" applyAlignment="1">
      <alignment horizontal="left" vertical="center" wrapText="1"/>
    </xf>
    <xf numFmtId="0" fontId="7" fillId="0" borderId="3" xfId="3" applyFont="1" applyBorder="1" applyAlignment="1">
      <alignment horizontal="centerContinuous" vertical="center" wrapText="1"/>
    </xf>
    <xf numFmtId="0" fontId="9" fillId="0" borderId="2" xfId="3" applyFont="1" applyBorder="1" applyAlignment="1" applyProtection="1">
      <alignment horizontal="centerContinuous" vertical="center" wrapText="1"/>
      <protection locked="0"/>
    </xf>
    <xf numFmtId="0" fontId="7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8" fillId="0" borderId="1" xfId="3" applyFont="1" applyBorder="1" applyAlignment="1" applyProtection="1">
      <alignment horizontal="center" vertical="center" wrapText="1"/>
      <protection locked="0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 applyProtection="1">
      <alignment horizontal="left" vertical="center" wrapText="1" indent="1"/>
      <protection locked="0"/>
    </xf>
    <xf numFmtId="0" fontId="8" fillId="0" borderId="1" xfId="4" applyFont="1" applyBorder="1" applyAlignment="1">
      <alignment horizontal="left" vertical="center" wrapText="1" indent="1"/>
    </xf>
    <xf numFmtId="0" fontId="10" fillId="0" borderId="0" xfId="3" applyFont="1" applyAlignment="1">
      <alignment horizontal="right" vertical="center" wrapText="1" indent="1"/>
    </xf>
    <xf numFmtId="0" fontId="10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1" fontId="5" fillId="0" borderId="0" xfId="3" applyNumberFormat="1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9" fontId="8" fillId="0" borderId="1" xfId="3" applyNumberFormat="1" applyFont="1" applyFill="1" applyBorder="1" applyAlignment="1">
      <alignment horizontal="center" vertical="center" wrapText="1"/>
    </xf>
    <xf numFmtId="9" fontId="8" fillId="2" borderId="1" xfId="3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16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 wrapText="1"/>
    </xf>
    <xf numFmtId="9" fontId="16" fillId="0" borderId="1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3" fillId="0" borderId="0" xfId="0" applyFont="1" applyFill="1"/>
    <xf numFmtId="0" fontId="15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6" fillId="0" borderId="1" xfId="3" applyFont="1" applyFill="1" applyBorder="1" applyAlignment="1">
      <alignment horizontal="left" vertical="center" wrapText="1" indent="1"/>
    </xf>
    <xf numFmtId="0" fontId="16" fillId="0" borderId="1" xfId="5" applyFont="1" applyFill="1" applyBorder="1" applyAlignment="1">
      <alignment horizontal="left" vertical="center" wrapText="1" indent="1"/>
    </xf>
    <xf numFmtId="49" fontId="16" fillId="0" borderId="1" xfId="3" applyNumberFormat="1" applyFont="1" applyFill="1" applyBorder="1" applyAlignment="1">
      <alignment horizontal="center" vertical="center" wrapText="1"/>
    </xf>
    <xf numFmtId="49" fontId="16" fillId="0" borderId="1" xfId="3" applyNumberFormat="1" applyFont="1" applyFill="1" applyBorder="1" applyAlignment="1">
      <alignment horizontal="left" vertical="center" wrapText="1" indent="1"/>
    </xf>
    <xf numFmtId="0" fontId="17" fillId="0" borderId="1" xfId="3" applyFont="1" applyFill="1" applyBorder="1" applyAlignment="1" applyProtection="1">
      <alignment horizontal="center" vertical="center" wrapText="1"/>
      <protection locked="0"/>
    </xf>
    <xf numFmtId="164" fontId="16" fillId="0" borderId="1" xfId="2" applyNumberFormat="1" applyFont="1" applyFill="1" applyBorder="1" applyAlignment="1">
      <alignment horizontal="left" vertical="center" indent="1"/>
    </xf>
    <xf numFmtId="1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left" vertical="center" indent="1"/>
    </xf>
    <xf numFmtId="0" fontId="17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 applyProtection="1">
      <alignment horizontal="left" vertical="center" wrapText="1" indent="1"/>
      <protection locked="0"/>
    </xf>
    <xf numFmtId="1" fontId="16" fillId="0" borderId="1" xfId="2" applyNumberFormat="1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left" vertical="center" wrapText="1" indent="1"/>
    </xf>
    <xf numFmtId="0" fontId="16" fillId="0" borderId="1" xfId="2" applyFont="1" applyFill="1" applyBorder="1" applyAlignment="1">
      <alignment horizontal="left" vertical="center" wrapText="1" indent="1"/>
    </xf>
    <xf numFmtId="0" fontId="15" fillId="0" borderId="1" xfId="3" applyFont="1" applyFill="1" applyBorder="1" applyAlignment="1">
      <alignment horizontal="centerContinuous" vertical="center" wrapText="1"/>
    </xf>
    <xf numFmtId="0" fontId="17" fillId="0" borderId="1" xfId="3" applyFont="1" applyFill="1" applyBorder="1" applyAlignment="1" applyProtection="1">
      <alignment horizontal="centerContinuous" vertical="center" wrapText="1"/>
      <protection locked="0"/>
    </xf>
    <xf numFmtId="0" fontId="16" fillId="0" borderId="1" xfId="3" applyFont="1" applyFill="1" applyBorder="1" applyAlignment="1" applyProtection="1">
      <alignment horizontal="center" vertical="center" wrapText="1"/>
      <protection locked="0"/>
    </xf>
    <xf numFmtId="0" fontId="16" fillId="0" borderId="1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 applyProtection="1">
      <alignment horizontal="left" vertical="center" wrapText="1" indent="1"/>
      <protection locked="0"/>
    </xf>
    <xf numFmtId="0" fontId="16" fillId="0" borderId="1" xfId="4" applyFont="1" applyFill="1" applyBorder="1" applyAlignment="1">
      <alignment horizontal="left" vertical="center" wrapText="1" indent="1"/>
    </xf>
    <xf numFmtId="0" fontId="11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 3 2" xfId="6"/>
    <cellStyle name="Обычный 3" xfId="3"/>
    <cellStyle name="Обычный 3 2" xfId="4"/>
    <cellStyle name="Обычный 5 4" xfId="5"/>
    <cellStyle name="Обычный_Копия Индикатор2000" xfId="2"/>
  </cellStyles>
  <dxfs count="1440"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theme="9" tint="0.59996337778862885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55E33D"/>
        </patternFill>
      </fill>
    </dxf>
    <dxf>
      <fill>
        <patternFill>
          <bgColor rgb="FFFFEB84"/>
        </patternFill>
      </fill>
    </dxf>
    <dxf>
      <fill>
        <patternFill>
          <bgColor theme="5" tint="0.39994506668294322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colors>
    <mruColors>
      <color rgb="FF55E33D"/>
      <color rgb="FFF8696B"/>
      <color rgb="FFFFEB84"/>
      <color rgb="FF63BE7B"/>
      <color rgb="FFFF5050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I109"/>
  <sheetViews>
    <sheetView view="pageBreakPreview" zoomScale="70" zoomScaleNormal="70" zoomScaleSheetLayoutView="70" workbookViewId="0">
      <selection activeCell="A16" sqref="A16"/>
    </sheetView>
  </sheetViews>
  <sheetFormatPr defaultRowHeight="18.75" x14ac:dyDescent="0.25"/>
  <cols>
    <col min="1" max="1" width="4.85546875" style="1" bestFit="1" customWidth="1"/>
    <col min="2" max="2" width="31.5703125" style="1" customWidth="1"/>
    <col min="3" max="3" width="9.5703125" style="3" bestFit="1" customWidth="1"/>
    <col min="4" max="4" width="12.140625" style="3" customWidth="1"/>
    <col min="5" max="5" width="2.85546875" style="1" customWidth="1"/>
    <col min="6" max="6" width="4.85546875" style="1" bestFit="1" customWidth="1"/>
    <col min="7" max="7" width="31.5703125" style="1" customWidth="1"/>
    <col min="8" max="8" width="9.42578125" style="3" bestFit="1" customWidth="1"/>
    <col min="9" max="9" width="11" style="1" customWidth="1"/>
    <col min="10" max="10" width="2.85546875" style="1" customWidth="1"/>
    <col min="11" max="11" width="4.85546875" style="1" bestFit="1" customWidth="1"/>
    <col min="12" max="12" width="33.85546875" style="1" bestFit="1" customWidth="1"/>
    <col min="13" max="13" width="9.42578125" style="1" bestFit="1" customWidth="1"/>
    <col min="14" max="14" width="11.7109375" style="1" customWidth="1"/>
    <col min="15" max="15" width="2.85546875" style="1" customWidth="1"/>
    <col min="16" max="16" width="4.85546875" style="1" bestFit="1" customWidth="1"/>
    <col min="17" max="17" width="33.85546875" style="1" bestFit="1" customWidth="1"/>
    <col min="18" max="18" width="9.42578125" style="1" bestFit="1" customWidth="1"/>
    <col min="19" max="19" width="11" style="1" customWidth="1"/>
    <col min="20" max="20" width="2.85546875" style="1" customWidth="1"/>
    <col min="21" max="21" width="4.85546875" style="1" bestFit="1" customWidth="1"/>
    <col min="22" max="22" width="33.85546875" style="1" bestFit="1" customWidth="1"/>
    <col min="23" max="23" width="9.42578125" style="1" bestFit="1" customWidth="1"/>
    <col min="24" max="24" width="11" style="1" customWidth="1"/>
    <col min="25" max="25" width="2.85546875" style="1" customWidth="1"/>
    <col min="26" max="26" width="4.85546875" style="1" bestFit="1" customWidth="1"/>
    <col min="27" max="27" width="33.85546875" style="1" bestFit="1" customWidth="1"/>
    <col min="28" max="28" width="9.42578125" style="1" bestFit="1" customWidth="1"/>
    <col min="29" max="29" width="11.42578125" style="1" customWidth="1"/>
    <col min="30" max="30" width="2.85546875" style="1" customWidth="1"/>
    <col min="31" max="31" width="4.85546875" style="1" bestFit="1" customWidth="1"/>
    <col min="32" max="32" width="33.85546875" style="1" bestFit="1" customWidth="1"/>
    <col min="33" max="33" width="9.42578125" style="1" bestFit="1" customWidth="1"/>
    <col min="34" max="34" width="11.85546875" style="1" customWidth="1"/>
    <col min="35" max="261" width="9.140625" style="1"/>
    <col min="262" max="262" width="4" style="1" bestFit="1" customWidth="1"/>
    <col min="263" max="263" width="31.5703125" style="1" customWidth="1"/>
    <col min="264" max="264" width="9.85546875" style="1" bestFit="1" customWidth="1"/>
    <col min="265" max="265" width="2.85546875" style="1" customWidth="1"/>
    <col min="266" max="266" width="4" style="1" bestFit="1" customWidth="1"/>
    <col min="267" max="267" width="31.5703125" style="1" customWidth="1"/>
    <col min="268" max="268" width="9.42578125" style="1" bestFit="1" customWidth="1"/>
    <col min="269" max="269" width="2.85546875" style="1" customWidth="1"/>
    <col min="270" max="270" width="4" style="1" bestFit="1" customWidth="1"/>
    <col min="271" max="271" width="33.85546875" style="1" bestFit="1" customWidth="1"/>
    <col min="272" max="272" width="9.42578125" style="1" bestFit="1" customWidth="1"/>
    <col min="273" max="273" width="2.85546875" style="1" customWidth="1"/>
    <col min="274" max="274" width="4" style="1" bestFit="1" customWidth="1"/>
    <col min="275" max="275" width="33.85546875" style="1" bestFit="1" customWidth="1"/>
    <col min="276" max="276" width="9.42578125" style="1" bestFit="1" customWidth="1"/>
    <col min="277" max="277" width="2.85546875" style="1" customWidth="1"/>
    <col min="278" max="278" width="4" style="1" bestFit="1" customWidth="1"/>
    <col min="279" max="279" width="33.85546875" style="1" bestFit="1" customWidth="1"/>
    <col min="280" max="280" width="9.42578125" style="1" bestFit="1" customWidth="1"/>
    <col min="281" max="281" width="2.85546875" style="1" customWidth="1"/>
    <col min="282" max="282" width="4" style="1" bestFit="1" customWidth="1"/>
    <col min="283" max="283" width="33.85546875" style="1" bestFit="1" customWidth="1"/>
    <col min="284" max="284" width="9.42578125" style="1" bestFit="1" customWidth="1"/>
    <col min="285" max="285" width="2.85546875" style="1" customWidth="1"/>
    <col min="286" max="286" width="4" style="1" bestFit="1" customWidth="1"/>
    <col min="287" max="287" width="33.85546875" style="1" bestFit="1" customWidth="1"/>
    <col min="288" max="288" width="9.42578125" style="1" bestFit="1" customWidth="1"/>
    <col min="289" max="289" width="15.42578125" style="1" bestFit="1" customWidth="1"/>
    <col min="290" max="517" width="9.140625" style="1"/>
    <col min="518" max="518" width="4" style="1" bestFit="1" customWidth="1"/>
    <col min="519" max="519" width="31.5703125" style="1" customWidth="1"/>
    <col min="520" max="520" width="9.85546875" style="1" bestFit="1" customWidth="1"/>
    <col min="521" max="521" width="2.85546875" style="1" customWidth="1"/>
    <col min="522" max="522" width="4" style="1" bestFit="1" customWidth="1"/>
    <col min="523" max="523" width="31.5703125" style="1" customWidth="1"/>
    <col min="524" max="524" width="9.42578125" style="1" bestFit="1" customWidth="1"/>
    <col min="525" max="525" width="2.85546875" style="1" customWidth="1"/>
    <col min="526" max="526" width="4" style="1" bestFit="1" customWidth="1"/>
    <col min="527" max="527" width="33.85546875" style="1" bestFit="1" customWidth="1"/>
    <col min="528" max="528" width="9.42578125" style="1" bestFit="1" customWidth="1"/>
    <col min="529" max="529" width="2.85546875" style="1" customWidth="1"/>
    <col min="530" max="530" width="4" style="1" bestFit="1" customWidth="1"/>
    <col min="531" max="531" width="33.85546875" style="1" bestFit="1" customWidth="1"/>
    <col min="532" max="532" width="9.42578125" style="1" bestFit="1" customWidth="1"/>
    <col min="533" max="533" width="2.85546875" style="1" customWidth="1"/>
    <col min="534" max="534" width="4" style="1" bestFit="1" customWidth="1"/>
    <col min="535" max="535" width="33.85546875" style="1" bestFit="1" customWidth="1"/>
    <col min="536" max="536" width="9.42578125" style="1" bestFit="1" customWidth="1"/>
    <col min="537" max="537" width="2.85546875" style="1" customWidth="1"/>
    <col min="538" max="538" width="4" style="1" bestFit="1" customWidth="1"/>
    <col min="539" max="539" width="33.85546875" style="1" bestFit="1" customWidth="1"/>
    <col min="540" max="540" width="9.42578125" style="1" bestFit="1" customWidth="1"/>
    <col min="541" max="541" width="2.85546875" style="1" customWidth="1"/>
    <col min="542" max="542" width="4" style="1" bestFit="1" customWidth="1"/>
    <col min="543" max="543" width="33.85546875" style="1" bestFit="1" customWidth="1"/>
    <col min="544" max="544" width="9.42578125" style="1" bestFit="1" customWidth="1"/>
    <col min="545" max="545" width="15.42578125" style="1" bestFit="1" customWidth="1"/>
    <col min="546" max="773" width="9.140625" style="1"/>
    <col min="774" max="774" width="4" style="1" bestFit="1" customWidth="1"/>
    <col min="775" max="775" width="31.5703125" style="1" customWidth="1"/>
    <col min="776" max="776" width="9.85546875" style="1" bestFit="1" customWidth="1"/>
    <col min="777" max="777" width="2.85546875" style="1" customWidth="1"/>
    <col min="778" max="778" width="4" style="1" bestFit="1" customWidth="1"/>
    <col min="779" max="779" width="31.5703125" style="1" customWidth="1"/>
    <col min="780" max="780" width="9.42578125" style="1" bestFit="1" customWidth="1"/>
    <col min="781" max="781" width="2.85546875" style="1" customWidth="1"/>
    <col min="782" max="782" width="4" style="1" bestFit="1" customWidth="1"/>
    <col min="783" max="783" width="33.85546875" style="1" bestFit="1" customWidth="1"/>
    <col min="784" max="784" width="9.42578125" style="1" bestFit="1" customWidth="1"/>
    <col min="785" max="785" width="2.85546875" style="1" customWidth="1"/>
    <col min="786" max="786" width="4" style="1" bestFit="1" customWidth="1"/>
    <col min="787" max="787" width="33.85546875" style="1" bestFit="1" customWidth="1"/>
    <col min="788" max="788" width="9.42578125" style="1" bestFit="1" customWidth="1"/>
    <col min="789" max="789" width="2.85546875" style="1" customWidth="1"/>
    <col min="790" max="790" width="4" style="1" bestFit="1" customWidth="1"/>
    <col min="791" max="791" width="33.85546875" style="1" bestFit="1" customWidth="1"/>
    <col min="792" max="792" width="9.42578125" style="1" bestFit="1" customWidth="1"/>
    <col min="793" max="793" width="2.85546875" style="1" customWidth="1"/>
    <col min="794" max="794" width="4" style="1" bestFit="1" customWidth="1"/>
    <col min="795" max="795" width="33.85546875" style="1" bestFit="1" customWidth="1"/>
    <col min="796" max="796" width="9.42578125" style="1" bestFit="1" customWidth="1"/>
    <col min="797" max="797" width="2.85546875" style="1" customWidth="1"/>
    <col min="798" max="798" width="4" style="1" bestFit="1" customWidth="1"/>
    <col min="799" max="799" width="33.85546875" style="1" bestFit="1" customWidth="1"/>
    <col min="800" max="800" width="9.42578125" style="1" bestFit="1" customWidth="1"/>
    <col min="801" max="801" width="15.42578125" style="1" bestFit="1" customWidth="1"/>
    <col min="802" max="1029" width="9.140625" style="1"/>
    <col min="1030" max="1030" width="4" style="1" bestFit="1" customWidth="1"/>
    <col min="1031" max="1031" width="31.5703125" style="1" customWidth="1"/>
    <col min="1032" max="1032" width="9.85546875" style="1" bestFit="1" customWidth="1"/>
    <col min="1033" max="1033" width="2.85546875" style="1" customWidth="1"/>
    <col min="1034" max="1034" width="4" style="1" bestFit="1" customWidth="1"/>
    <col min="1035" max="1035" width="31.5703125" style="1" customWidth="1"/>
    <col min="1036" max="1036" width="9.42578125" style="1" bestFit="1" customWidth="1"/>
    <col min="1037" max="1037" width="2.85546875" style="1" customWidth="1"/>
    <col min="1038" max="1038" width="4" style="1" bestFit="1" customWidth="1"/>
    <col min="1039" max="1039" width="33.85546875" style="1" bestFit="1" customWidth="1"/>
    <col min="1040" max="1040" width="9.42578125" style="1" bestFit="1" customWidth="1"/>
    <col min="1041" max="1041" width="2.85546875" style="1" customWidth="1"/>
    <col min="1042" max="1042" width="4" style="1" bestFit="1" customWidth="1"/>
    <col min="1043" max="1043" width="33.85546875" style="1" bestFit="1" customWidth="1"/>
    <col min="1044" max="1044" width="9.42578125" style="1" bestFit="1" customWidth="1"/>
    <col min="1045" max="1045" width="2.85546875" style="1" customWidth="1"/>
    <col min="1046" max="1046" width="4" style="1" bestFit="1" customWidth="1"/>
    <col min="1047" max="1047" width="33.85546875" style="1" bestFit="1" customWidth="1"/>
    <col min="1048" max="1048" width="9.42578125" style="1" bestFit="1" customWidth="1"/>
    <col min="1049" max="1049" width="2.85546875" style="1" customWidth="1"/>
    <col min="1050" max="1050" width="4" style="1" bestFit="1" customWidth="1"/>
    <col min="1051" max="1051" width="33.85546875" style="1" bestFit="1" customWidth="1"/>
    <col min="1052" max="1052" width="9.42578125" style="1" bestFit="1" customWidth="1"/>
    <col min="1053" max="1053" width="2.85546875" style="1" customWidth="1"/>
    <col min="1054" max="1054" width="4" style="1" bestFit="1" customWidth="1"/>
    <col min="1055" max="1055" width="33.85546875" style="1" bestFit="1" customWidth="1"/>
    <col min="1056" max="1056" width="9.42578125" style="1" bestFit="1" customWidth="1"/>
    <col min="1057" max="1057" width="15.42578125" style="1" bestFit="1" customWidth="1"/>
    <col min="1058" max="1285" width="9.140625" style="1"/>
    <col min="1286" max="1286" width="4" style="1" bestFit="1" customWidth="1"/>
    <col min="1287" max="1287" width="31.5703125" style="1" customWidth="1"/>
    <col min="1288" max="1288" width="9.85546875" style="1" bestFit="1" customWidth="1"/>
    <col min="1289" max="1289" width="2.85546875" style="1" customWidth="1"/>
    <col min="1290" max="1290" width="4" style="1" bestFit="1" customWidth="1"/>
    <col min="1291" max="1291" width="31.5703125" style="1" customWidth="1"/>
    <col min="1292" max="1292" width="9.42578125" style="1" bestFit="1" customWidth="1"/>
    <col min="1293" max="1293" width="2.85546875" style="1" customWidth="1"/>
    <col min="1294" max="1294" width="4" style="1" bestFit="1" customWidth="1"/>
    <col min="1295" max="1295" width="33.85546875" style="1" bestFit="1" customWidth="1"/>
    <col min="1296" max="1296" width="9.42578125" style="1" bestFit="1" customWidth="1"/>
    <col min="1297" max="1297" width="2.85546875" style="1" customWidth="1"/>
    <col min="1298" max="1298" width="4" style="1" bestFit="1" customWidth="1"/>
    <col min="1299" max="1299" width="33.85546875" style="1" bestFit="1" customWidth="1"/>
    <col min="1300" max="1300" width="9.42578125" style="1" bestFit="1" customWidth="1"/>
    <col min="1301" max="1301" width="2.85546875" style="1" customWidth="1"/>
    <col min="1302" max="1302" width="4" style="1" bestFit="1" customWidth="1"/>
    <col min="1303" max="1303" width="33.85546875" style="1" bestFit="1" customWidth="1"/>
    <col min="1304" max="1304" width="9.42578125" style="1" bestFit="1" customWidth="1"/>
    <col min="1305" max="1305" width="2.85546875" style="1" customWidth="1"/>
    <col min="1306" max="1306" width="4" style="1" bestFit="1" customWidth="1"/>
    <col min="1307" max="1307" width="33.85546875" style="1" bestFit="1" customWidth="1"/>
    <col min="1308" max="1308" width="9.42578125" style="1" bestFit="1" customWidth="1"/>
    <col min="1309" max="1309" width="2.85546875" style="1" customWidth="1"/>
    <col min="1310" max="1310" width="4" style="1" bestFit="1" customWidth="1"/>
    <col min="1311" max="1311" width="33.85546875" style="1" bestFit="1" customWidth="1"/>
    <col min="1312" max="1312" width="9.42578125" style="1" bestFit="1" customWidth="1"/>
    <col min="1313" max="1313" width="15.42578125" style="1" bestFit="1" customWidth="1"/>
    <col min="1314" max="1541" width="9.140625" style="1"/>
    <col min="1542" max="1542" width="4" style="1" bestFit="1" customWidth="1"/>
    <col min="1543" max="1543" width="31.5703125" style="1" customWidth="1"/>
    <col min="1544" max="1544" width="9.85546875" style="1" bestFit="1" customWidth="1"/>
    <col min="1545" max="1545" width="2.85546875" style="1" customWidth="1"/>
    <col min="1546" max="1546" width="4" style="1" bestFit="1" customWidth="1"/>
    <col min="1547" max="1547" width="31.5703125" style="1" customWidth="1"/>
    <col min="1548" max="1548" width="9.42578125" style="1" bestFit="1" customWidth="1"/>
    <col min="1549" max="1549" width="2.85546875" style="1" customWidth="1"/>
    <col min="1550" max="1550" width="4" style="1" bestFit="1" customWidth="1"/>
    <col min="1551" max="1551" width="33.85546875" style="1" bestFit="1" customWidth="1"/>
    <col min="1552" max="1552" width="9.42578125" style="1" bestFit="1" customWidth="1"/>
    <col min="1553" max="1553" width="2.85546875" style="1" customWidth="1"/>
    <col min="1554" max="1554" width="4" style="1" bestFit="1" customWidth="1"/>
    <col min="1555" max="1555" width="33.85546875" style="1" bestFit="1" customWidth="1"/>
    <col min="1556" max="1556" width="9.42578125" style="1" bestFit="1" customWidth="1"/>
    <col min="1557" max="1557" width="2.85546875" style="1" customWidth="1"/>
    <col min="1558" max="1558" width="4" style="1" bestFit="1" customWidth="1"/>
    <col min="1559" max="1559" width="33.85546875" style="1" bestFit="1" customWidth="1"/>
    <col min="1560" max="1560" width="9.42578125" style="1" bestFit="1" customWidth="1"/>
    <col min="1561" max="1561" width="2.85546875" style="1" customWidth="1"/>
    <col min="1562" max="1562" width="4" style="1" bestFit="1" customWidth="1"/>
    <col min="1563" max="1563" width="33.85546875" style="1" bestFit="1" customWidth="1"/>
    <col min="1564" max="1564" width="9.42578125" style="1" bestFit="1" customWidth="1"/>
    <col min="1565" max="1565" width="2.85546875" style="1" customWidth="1"/>
    <col min="1566" max="1566" width="4" style="1" bestFit="1" customWidth="1"/>
    <col min="1567" max="1567" width="33.85546875" style="1" bestFit="1" customWidth="1"/>
    <col min="1568" max="1568" width="9.42578125" style="1" bestFit="1" customWidth="1"/>
    <col min="1569" max="1569" width="15.42578125" style="1" bestFit="1" customWidth="1"/>
    <col min="1570" max="1797" width="9.140625" style="1"/>
    <col min="1798" max="1798" width="4" style="1" bestFit="1" customWidth="1"/>
    <col min="1799" max="1799" width="31.5703125" style="1" customWidth="1"/>
    <col min="1800" max="1800" width="9.85546875" style="1" bestFit="1" customWidth="1"/>
    <col min="1801" max="1801" width="2.85546875" style="1" customWidth="1"/>
    <col min="1802" max="1802" width="4" style="1" bestFit="1" customWidth="1"/>
    <col min="1803" max="1803" width="31.5703125" style="1" customWidth="1"/>
    <col min="1804" max="1804" width="9.42578125" style="1" bestFit="1" customWidth="1"/>
    <col min="1805" max="1805" width="2.85546875" style="1" customWidth="1"/>
    <col min="1806" max="1806" width="4" style="1" bestFit="1" customWidth="1"/>
    <col min="1807" max="1807" width="33.85546875" style="1" bestFit="1" customWidth="1"/>
    <col min="1808" max="1808" width="9.42578125" style="1" bestFit="1" customWidth="1"/>
    <col min="1809" max="1809" width="2.85546875" style="1" customWidth="1"/>
    <col min="1810" max="1810" width="4" style="1" bestFit="1" customWidth="1"/>
    <col min="1811" max="1811" width="33.85546875" style="1" bestFit="1" customWidth="1"/>
    <col min="1812" max="1812" width="9.42578125" style="1" bestFit="1" customWidth="1"/>
    <col min="1813" max="1813" width="2.85546875" style="1" customWidth="1"/>
    <col min="1814" max="1814" width="4" style="1" bestFit="1" customWidth="1"/>
    <col min="1815" max="1815" width="33.85546875" style="1" bestFit="1" customWidth="1"/>
    <col min="1816" max="1816" width="9.42578125" style="1" bestFit="1" customWidth="1"/>
    <col min="1817" max="1817" width="2.85546875" style="1" customWidth="1"/>
    <col min="1818" max="1818" width="4" style="1" bestFit="1" customWidth="1"/>
    <col min="1819" max="1819" width="33.85546875" style="1" bestFit="1" customWidth="1"/>
    <col min="1820" max="1820" width="9.42578125" style="1" bestFit="1" customWidth="1"/>
    <col min="1821" max="1821" width="2.85546875" style="1" customWidth="1"/>
    <col min="1822" max="1822" width="4" style="1" bestFit="1" customWidth="1"/>
    <col min="1823" max="1823" width="33.85546875" style="1" bestFit="1" customWidth="1"/>
    <col min="1824" max="1824" width="9.42578125" style="1" bestFit="1" customWidth="1"/>
    <col min="1825" max="1825" width="15.42578125" style="1" bestFit="1" customWidth="1"/>
    <col min="1826" max="2053" width="9.140625" style="1"/>
    <col min="2054" max="2054" width="4" style="1" bestFit="1" customWidth="1"/>
    <col min="2055" max="2055" width="31.5703125" style="1" customWidth="1"/>
    <col min="2056" max="2056" width="9.85546875" style="1" bestFit="1" customWidth="1"/>
    <col min="2057" max="2057" width="2.85546875" style="1" customWidth="1"/>
    <col min="2058" max="2058" width="4" style="1" bestFit="1" customWidth="1"/>
    <col min="2059" max="2059" width="31.5703125" style="1" customWidth="1"/>
    <col min="2060" max="2060" width="9.42578125" style="1" bestFit="1" customWidth="1"/>
    <col min="2061" max="2061" width="2.85546875" style="1" customWidth="1"/>
    <col min="2062" max="2062" width="4" style="1" bestFit="1" customWidth="1"/>
    <col min="2063" max="2063" width="33.85546875" style="1" bestFit="1" customWidth="1"/>
    <col min="2064" max="2064" width="9.42578125" style="1" bestFit="1" customWidth="1"/>
    <col min="2065" max="2065" width="2.85546875" style="1" customWidth="1"/>
    <col min="2066" max="2066" width="4" style="1" bestFit="1" customWidth="1"/>
    <col min="2067" max="2067" width="33.85546875" style="1" bestFit="1" customWidth="1"/>
    <col min="2068" max="2068" width="9.42578125" style="1" bestFit="1" customWidth="1"/>
    <col min="2069" max="2069" width="2.85546875" style="1" customWidth="1"/>
    <col min="2070" max="2070" width="4" style="1" bestFit="1" customWidth="1"/>
    <col min="2071" max="2071" width="33.85546875" style="1" bestFit="1" customWidth="1"/>
    <col min="2072" max="2072" width="9.42578125" style="1" bestFit="1" customWidth="1"/>
    <col min="2073" max="2073" width="2.85546875" style="1" customWidth="1"/>
    <col min="2074" max="2074" width="4" style="1" bestFit="1" customWidth="1"/>
    <col min="2075" max="2075" width="33.85546875" style="1" bestFit="1" customWidth="1"/>
    <col min="2076" max="2076" width="9.42578125" style="1" bestFit="1" customWidth="1"/>
    <col min="2077" max="2077" width="2.85546875" style="1" customWidth="1"/>
    <col min="2078" max="2078" width="4" style="1" bestFit="1" customWidth="1"/>
    <col min="2079" max="2079" width="33.85546875" style="1" bestFit="1" customWidth="1"/>
    <col min="2080" max="2080" width="9.42578125" style="1" bestFit="1" customWidth="1"/>
    <col min="2081" max="2081" width="15.42578125" style="1" bestFit="1" customWidth="1"/>
    <col min="2082" max="2309" width="9.140625" style="1"/>
    <col min="2310" max="2310" width="4" style="1" bestFit="1" customWidth="1"/>
    <col min="2311" max="2311" width="31.5703125" style="1" customWidth="1"/>
    <col min="2312" max="2312" width="9.85546875" style="1" bestFit="1" customWidth="1"/>
    <col min="2313" max="2313" width="2.85546875" style="1" customWidth="1"/>
    <col min="2314" max="2314" width="4" style="1" bestFit="1" customWidth="1"/>
    <col min="2315" max="2315" width="31.5703125" style="1" customWidth="1"/>
    <col min="2316" max="2316" width="9.42578125" style="1" bestFit="1" customWidth="1"/>
    <col min="2317" max="2317" width="2.85546875" style="1" customWidth="1"/>
    <col min="2318" max="2318" width="4" style="1" bestFit="1" customWidth="1"/>
    <col min="2319" max="2319" width="33.85546875" style="1" bestFit="1" customWidth="1"/>
    <col min="2320" max="2320" width="9.42578125" style="1" bestFit="1" customWidth="1"/>
    <col min="2321" max="2321" width="2.85546875" style="1" customWidth="1"/>
    <col min="2322" max="2322" width="4" style="1" bestFit="1" customWidth="1"/>
    <col min="2323" max="2323" width="33.85546875" style="1" bestFit="1" customWidth="1"/>
    <col min="2324" max="2324" width="9.42578125" style="1" bestFit="1" customWidth="1"/>
    <col min="2325" max="2325" width="2.85546875" style="1" customWidth="1"/>
    <col min="2326" max="2326" width="4" style="1" bestFit="1" customWidth="1"/>
    <col min="2327" max="2327" width="33.85546875" style="1" bestFit="1" customWidth="1"/>
    <col min="2328" max="2328" width="9.42578125" style="1" bestFit="1" customWidth="1"/>
    <col min="2329" max="2329" width="2.85546875" style="1" customWidth="1"/>
    <col min="2330" max="2330" width="4" style="1" bestFit="1" customWidth="1"/>
    <col min="2331" max="2331" width="33.85546875" style="1" bestFit="1" customWidth="1"/>
    <col min="2332" max="2332" width="9.42578125" style="1" bestFit="1" customWidth="1"/>
    <col min="2333" max="2333" width="2.85546875" style="1" customWidth="1"/>
    <col min="2334" max="2334" width="4" style="1" bestFit="1" customWidth="1"/>
    <col min="2335" max="2335" width="33.85546875" style="1" bestFit="1" customWidth="1"/>
    <col min="2336" max="2336" width="9.42578125" style="1" bestFit="1" customWidth="1"/>
    <col min="2337" max="2337" width="15.42578125" style="1" bestFit="1" customWidth="1"/>
    <col min="2338" max="2565" width="9.140625" style="1"/>
    <col min="2566" max="2566" width="4" style="1" bestFit="1" customWidth="1"/>
    <col min="2567" max="2567" width="31.5703125" style="1" customWidth="1"/>
    <col min="2568" max="2568" width="9.85546875" style="1" bestFit="1" customWidth="1"/>
    <col min="2569" max="2569" width="2.85546875" style="1" customWidth="1"/>
    <col min="2570" max="2570" width="4" style="1" bestFit="1" customWidth="1"/>
    <col min="2571" max="2571" width="31.5703125" style="1" customWidth="1"/>
    <col min="2572" max="2572" width="9.42578125" style="1" bestFit="1" customWidth="1"/>
    <col min="2573" max="2573" width="2.85546875" style="1" customWidth="1"/>
    <col min="2574" max="2574" width="4" style="1" bestFit="1" customWidth="1"/>
    <col min="2575" max="2575" width="33.85546875" style="1" bestFit="1" customWidth="1"/>
    <col min="2576" max="2576" width="9.42578125" style="1" bestFit="1" customWidth="1"/>
    <col min="2577" max="2577" width="2.85546875" style="1" customWidth="1"/>
    <col min="2578" max="2578" width="4" style="1" bestFit="1" customWidth="1"/>
    <col min="2579" max="2579" width="33.85546875" style="1" bestFit="1" customWidth="1"/>
    <col min="2580" max="2580" width="9.42578125" style="1" bestFit="1" customWidth="1"/>
    <col min="2581" max="2581" width="2.85546875" style="1" customWidth="1"/>
    <col min="2582" max="2582" width="4" style="1" bestFit="1" customWidth="1"/>
    <col min="2583" max="2583" width="33.85546875" style="1" bestFit="1" customWidth="1"/>
    <col min="2584" max="2584" width="9.42578125" style="1" bestFit="1" customWidth="1"/>
    <col min="2585" max="2585" width="2.85546875" style="1" customWidth="1"/>
    <col min="2586" max="2586" width="4" style="1" bestFit="1" customWidth="1"/>
    <col min="2587" max="2587" width="33.85546875" style="1" bestFit="1" customWidth="1"/>
    <col min="2588" max="2588" width="9.42578125" style="1" bestFit="1" customWidth="1"/>
    <col min="2589" max="2589" width="2.85546875" style="1" customWidth="1"/>
    <col min="2590" max="2590" width="4" style="1" bestFit="1" customWidth="1"/>
    <col min="2591" max="2591" width="33.85546875" style="1" bestFit="1" customWidth="1"/>
    <col min="2592" max="2592" width="9.42578125" style="1" bestFit="1" customWidth="1"/>
    <col min="2593" max="2593" width="15.42578125" style="1" bestFit="1" customWidth="1"/>
    <col min="2594" max="2821" width="9.140625" style="1"/>
    <col min="2822" max="2822" width="4" style="1" bestFit="1" customWidth="1"/>
    <col min="2823" max="2823" width="31.5703125" style="1" customWidth="1"/>
    <col min="2824" max="2824" width="9.85546875" style="1" bestFit="1" customWidth="1"/>
    <col min="2825" max="2825" width="2.85546875" style="1" customWidth="1"/>
    <col min="2826" max="2826" width="4" style="1" bestFit="1" customWidth="1"/>
    <col min="2827" max="2827" width="31.5703125" style="1" customWidth="1"/>
    <col min="2828" max="2828" width="9.42578125" style="1" bestFit="1" customWidth="1"/>
    <col min="2829" max="2829" width="2.85546875" style="1" customWidth="1"/>
    <col min="2830" max="2830" width="4" style="1" bestFit="1" customWidth="1"/>
    <col min="2831" max="2831" width="33.85546875" style="1" bestFit="1" customWidth="1"/>
    <col min="2832" max="2832" width="9.42578125" style="1" bestFit="1" customWidth="1"/>
    <col min="2833" max="2833" width="2.85546875" style="1" customWidth="1"/>
    <col min="2834" max="2834" width="4" style="1" bestFit="1" customWidth="1"/>
    <col min="2835" max="2835" width="33.85546875" style="1" bestFit="1" customWidth="1"/>
    <col min="2836" max="2836" width="9.42578125" style="1" bestFit="1" customWidth="1"/>
    <col min="2837" max="2837" width="2.85546875" style="1" customWidth="1"/>
    <col min="2838" max="2838" width="4" style="1" bestFit="1" customWidth="1"/>
    <col min="2839" max="2839" width="33.85546875" style="1" bestFit="1" customWidth="1"/>
    <col min="2840" max="2840" width="9.42578125" style="1" bestFit="1" customWidth="1"/>
    <col min="2841" max="2841" width="2.85546875" style="1" customWidth="1"/>
    <col min="2842" max="2842" width="4" style="1" bestFit="1" customWidth="1"/>
    <col min="2843" max="2843" width="33.85546875" style="1" bestFit="1" customWidth="1"/>
    <col min="2844" max="2844" width="9.42578125" style="1" bestFit="1" customWidth="1"/>
    <col min="2845" max="2845" width="2.85546875" style="1" customWidth="1"/>
    <col min="2846" max="2846" width="4" style="1" bestFit="1" customWidth="1"/>
    <col min="2847" max="2847" width="33.85546875" style="1" bestFit="1" customWidth="1"/>
    <col min="2848" max="2848" width="9.42578125" style="1" bestFit="1" customWidth="1"/>
    <col min="2849" max="2849" width="15.42578125" style="1" bestFit="1" customWidth="1"/>
    <col min="2850" max="3077" width="9.140625" style="1"/>
    <col min="3078" max="3078" width="4" style="1" bestFit="1" customWidth="1"/>
    <col min="3079" max="3079" width="31.5703125" style="1" customWidth="1"/>
    <col min="3080" max="3080" width="9.85546875" style="1" bestFit="1" customWidth="1"/>
    <col min="3081" max="3081" width="2.85546875" style="1" customWidth="1"/>
    <col min="3082" max="3082" width="4" style="1" bestFit="1" customWidth="1"/>
    <col min="3083" max="3083" width="31.5703125" style="1" customWidth="1"/>
    <col min="3084" max="3084" width="9.42578125" style="1" bestFit="1" customWidth="1"/>
    <col min="3085" max="3085" width="2.85546875" style="1" customWidth="1"/>
    <col min="3086" max="3086" width="4" style="1" bestFit="1" customWidth="1"/>
    <col min="3087" max="3087" width="33.85546875" style="1" bestFit="1" customWidth="1"/>
    <col min="3088" max="3088" width="9.42578125" style="1" bestFit="1" customWidth="1"/>
    <col min="3089" max="3089" width="2.85546875" style="1" customWidth="1"/>
    <col min="3090" max="3090" width="4" style="1" bestFit="1" customWidth="1"/>
    <col min="3091" max="3091" width="33.85546875" style="1" bestFit="1" customWidth="1"/>
    <col min="3092" max="3092" width="9.42578125" style="1" bestFit="1" customWidth="1"/>
    <col min="3093" max="3093" width="2.85546875" style="1" customWidth="1"/>
    <col min="3094" max="3094" width="4" style="1" bestFit="1" customWidth="1"/>
    <col min="3095" max="3095" width="33.85546875" style="1" bestFit="1" customWidth="1"/>
    <col min="3096" max="3096" width="9.42578125" style="1" bestFit="1" customWidth="1"/>
    <col min="3097" max="3097" width="2.85546875" style="1" customWidth="1"/>
    <col min="3098" max="3098" width="4" style="1" bestFit="1" customWidth="1"/>
    <col min="3099" max="3099" width="33.85546875" style="1" bestFit="1" customWidth="1"/>
    <col min="3100" max="3100" width="9.42578125" style="1" bestFit="1" customWidth="1"/>
    <col min="3101" max="3101" width="2.85546875" style="1" customWidth="1"/>
    <col min="3102" max="3102" width="4" style="1" bestFit="1" customWidth="1"/>
    <col min="3103" max="3103" width="33.85546875" style="1" bestFit="1" customWidth="1"/>
    <col min="3104" max="3104" width="9.42578125" style="1" bestFit="1" customWidth="1"/>
    <col min="3105" max="3105" width="15.42578125" style="1" bestFit="1" customWidth="1"/>
    <col min="3106" max="3333" width="9.140625" style="1"/>
    <col min="3334" max="3334" width="4" style="1" bestFit="1" customWidth="1"/>
    <col min="3335" max="3335" width="31.5703125" style="1" customWidth="1"/>
    <col min="3336" max="3336" width="9.85546875" style="1" bestFit="1" customWidth="1"/>
    <col min="3337" max="3337" width="2.85546875" style="1" customWidth="1"/>
    <col min="3338" max="3338" width="4" style="1" bestFit="1" customWidth="1"/>
    <col min="3339" max="3339" width="31.5703125" style="1" customWidth="1"/>
    <col min="3340" max="3340" width="9.42578125" style="1" bestFit="1" customWidth="1"/>
    <col min="3341" max="3341" width="2.85546875" style="1" customWidth="1"/>
    <col min="3342" max="3342" width="4" style="1" bestFit="1" customWidth="1"/>
    <col min="3343" max="3343" width="33.85546875" style="1" bestFit="1" customWidth="1"/>
    <col min="3344" max="3344" width="9.42578125" style="1" bestFit="1" customWidth="1"/>
    <col min="3345" max="3345" width="2.85546875" style="1" customWidth="1"/>
    <col min="3346" max="3346" width="4" style="1" bestFit="1" customWidth="1"/>
    <col min="3347" max="3347" width="33.85546875" style="1" bestFit="1" customWidth="1"/>
    <col min="3348" max="3348" width="9.42578125" style="1" bestFit="1" customWidth="1"/>
    <col min="3349" max="3349" width="2.85546875" style="1" customWidth="1"/>
    <col min="3350" max="3350" width="4" style="1" bestFit="1" customWidth="1"/>
    <col min="3351" max="3351" width="33.85546875" style="1" bestFit="1" customWidth="1"/>
    <col min="3352" max="3352" width="9.42578125" style="1" bestFit="1" customWidth="1"/>
    <col min="3353" max="3353" width="2.85546875" style="1" customWidth="1"/>
    <col min="3354" max="3354" width="4" style="1" bestFit="1" customWidth="1"/>
    <col min="3355" max="3355" width="33.85546875" style="1" bestFit="1" customWidth="1"/>
    <col min="3356" max="3356" width="9.42578125" style="1" bestFit="1" customWidth="1"/>
    <col min="3357" max="3357" width="2.85546875" style="1" customWidth="1"/>
    <col min="3358" max="3358" width="4" style="1" bestFit="1" customWidth="1"/>
    <col min="3359" max="3359" width="33.85546875" style="1" bestFit="1" customWidth="1"/>
    <col min="3360" max="3360" width="9.42578125" style="1" bestFit="1" customWidth="1"/>
    <col min="3361" max="3361" width="15.42578125" style="1" bestFit="1" customWidth="1"/>
    <col min="3362" max="3589" width="9.140625" style="1"/>
    <col min="3590" max="3590" width="4" style="1" bestFit="1" customWidth="1"/>
    <col min="3591" max="3591" width="31.5703125" style="1" customWidth="1"/>
    <col min="3592" max="3592" width="9.85546875" style="1" bestFit="1" customWidth="1"/>
    <col min="3593" max="3593" width="2.85546875" style="1" customWidth="1"/>
    <col min="3594" max="3594" width="4" style="1" bestFit="1" customWidth="1"/>
    <col min="3595" max="3595" width="31.5703125" style="1" customWidth="1"/>
    <col min="3596" max="3596" width="9.42578125" style="1" bestFit="1" customWidth="1"/>
    <col min="3597" max="3597" width="2.85546875" style="1" customWidth="1"/>
    <col min="3598" max="3598" width="4" style="1" bestFit="1" customWidth="1"/>
    <col min="3599" max="3599" width="33.85546875" style="1" bestFit="1" customWidth="1"/>
    <col min="3600" max="3600" width="9.42578125" style="1" bestFit="1" customWidth="1"/>
    <col min="3601" max="3601" width="2.85546875" style="1" customWidth="1"/>
    <col min="3602" max="3602" width="4" style="1" bestFit="1" customWidth="1"/>
    <col min="3603" max="3603" width="33.85546875" style="1" bestFit="1" customWidth="1"/>
    <col min="3604" max="3604" width="9.42578125" style="1" bestFit="1" customWidth="1"/>
    <col min="3605" max="3605" width="2.85546875" style="1" customWidth="1"/>
    <col min="3606" max="3606" width="4" style="1" bestFit="1" customWidth="1"/>
    <col min="3607" max="3607" width="33.85546875" style="1" bestFit="1" customWidth="1"/>
    <col min="3608" max="3608" width="9.42578125" style="1" bestFit="1" customWidth="1"/>
    <col min="3609" max="3609" width="2.85546875" style="1" customWidth="1"/>
    <col min="3610" max="3610" width="4" style="1" bestFit="1" customWidth="1"/>
    <col min="3611" max="3611" width="33.85546875" style="1" bestFit="1" customWidth="1"/>
    <col min="3612" max="3612" width="9.42578125" style="1" bestFit="1" customWidth="1"/>
    <col min="3613" max="3613" width="2.85546875" style="1" customWidth="1"/>
    <col min="3614" max="3614" width="4" style="1" bestFit="1" customWidth="1"/>
    <col min="3615" max="3615" width="33.85546875" style="1" bestFit="1" customWidth="1"/>
    <col min="3616" max="3616" width="9.42578125" style="1" bestFit="1" customWidth="1"/>
    <col min="3617" max="3617" width="15.42578125" style="1" bestFit="1" customWidth="1"/>
    <col min="3618" max="3845" width="9.140625" style="1"/>
    <col min="3846" max="3846" width="4" style="1" bestFit="1" customWidth="1"/>
    <col min="3847" max="3847" width="31.5703125" style="1" customWidth="1"/>
    <col min="3848" max="3848" width="9.85546875" style="1" bestFit="1" customWidth="1"/>
    <col min="3849" max="3849" width="2.85546875" style="1" customWidth="1"/>
    <col min="3850" max="3850" width="4" style="1" bestFit="1" customWidth="1"/>
    <col min="3851" max="3851" width="31.5703125" style="1" customWidth="1"/>
    <col min="3852" max="3852" width="9.42578125" style="1" bestFit="1" customWidth="1"/>
    <col min="3853" max="3853" width="2.85546875" style="1" customWidth="1"/>
    <col min="3854" max="3854" width="4" style="1" bestFit="1" customWidth="1"/>
    <col min="3855" max="3855" width="33.85546875" style="1" bestFit="1" customWidth="1"/>
    <col min="3856" max="3856" width="9.42578125" style="1" bestFit="1" customWidth="1"/>
    <col min="3857" max="3857" width="2.85546875" style="1" customWidth="1"/>
    <col min="3858" max="3858" width="4" style="1" bestFit="1" customWidth="1"/>
    <col min="3859" max="3859" width="33.85546875" style="1" bestFit="1" customWidth="1"/>
    <col min="3860" max="3860" width="9.42578125" style="1" bestFit="1" customWidth="1"/>
    <col min="3861" max="3861" width="2.85546875" style="1" customWidth="1"/>
    <col min="3862" max="3862" width="4" style="1" bestFit="1" customWidth="1"/>
    <col min="3863" max="3863" width="33.85546875" style="1" bestFit="1" customWidth="1"/>
    <col min="3864" max="3864" width="9.42578125" style="1" bestFit="1" customWidth="1"/>
    <col min="3865" max="3865" width="2.85546875" style="1" customWidth="1"/>
    <col min="3866" max="3866" width="4" style="1" bestFit="1" customWidth="1"/>
    <col min="3867" max="3867" width="33.85546875" style="1" bestFit="1" customWidth="1"/>
    <col min="3868" max="3868" width="9.42578125" style="1" bestFit="1" customWidth="1"/>
    <col min="3869" max="3869" width="2.85546875" style="1" customWidth="1"/>
    <col min="3870" max="3870" width="4" style="1" bestFit="1" customWidth="1"/>
    <col min="3871" max="3871" width="33.85546875" style="1" bestFit="1" customWidth="1"/>
    <col min="3872" max="3872" width="9.42578125" style="1" bestFit="1" customWidth="1"/>
    <col min="3873" max="3873" width="15.42578125" style="1" bestFit="1" customWidth="1"/>
    <col min="3874" max="4101" width="9.140625" style="1"/>
    <col min="4102" max="4102" width="4" style="1" bestFit="1" customWidth="1"/>
    <col min="4103" max="4103" width="31.5703125" style="1" customWidth="1"/>
    <col min="4104" max="4104" width="9.85546875" style="1" bestFit="1" customWidth="1"/>
    <col min="4105" max="4105" width="2.85546875" style="1" customWidth="1"/>
    <col min="4106" max="4106" width="4" style="1" bestFit="1" customWidth="1"/>
    <col min="4107" max="4107" width="31.5703125" style="1" customWidth="1"/>
    <col min="4108" max="4108" width="9.42578125" style="1" bestFit="1" customWidth="1"/>
    <col min="4109" max="4109" width="2.85546875" style="1" customWidth="1"/>
    <col min="4110" max="4110" width="4" style="1" bestFit="1" customWidth="1"/>
    <col min="4111" max="4111" width="33.85546875" style="1" bestFit="1" customWidth="1"/>
    <col min="4112" max="4112" width="9.42578125" style="1" bestFit="1" customWidth="1"/>
    <col min="4113" max="4113" width="2.85546875" style="1" customWidth="1"/>
    <col min="4114" max="4114" width="4" style="1" bestFit="1" customWidth="1"/>
    <col min="4115" max="4115" width="33.85546875" style="1" bestFit="1" customWidth="1"/>
    <col min="4116" max="4116" width="9.42578125" style="1" bestFit="1" customWidth="1"/>
    <col min="4117" max="4117" width="2.85546875" style="1" customWidth="1"/>
    <col min="4118" max="4118" width="4" style="1" bestFit="1" customWidth="1"/>
    <col min="4119" max="4119" width="33.85546875" style="1" bestFit="1" customWidth="1"/>
    <col min="4120" max="4120" width="9.42578125" style="1" bestFit="1" customWidth="1"/>
    <col min="4121" max="4121" width="2.85546875" style="1" customWidth="1"/>
    <col min="4122" max="4122" width="4" style="1" bestFit="1" customWidth="1"/>
    <col min="4123" max="4123" width="33.85546875" style="1" bestFit="1" customWidth="1"/>
    <col min="4124" max="4124" width="9.42578125" style="1" bestFit="1" customWidth="1"/>
    <col min="4125" max="4125" width="2.85546875" style="1" customWidth="1"/>
    <col min="4126" max="4126" width="4" style="1" bestFit="1" customWidth="1"/>
    <col min="4127" max="4127" width="33.85546875" style="1" bestFit="1" customWidth="1"/>
    <col min="4128" max="4128" width="9.42578125" style="1" bestFit="1" customWidth="1"/>
    <col min="4129" max="4129" width="15.42578125" style="1" bestFit="1" customWidth="1"/>
    <col min="4130" max="4357" width="9.140625" style="1"/>
    <col min="4358" max="4358" width="4" style="1" bestFit="1" customWidth="1"/>
    <col min="4359" max="4359" width="31.5703125" style="1" customWidth="1"/>
    <col min="4360" max="4360" width="9.85546875" style="1" bestFit="1" customWidth="1"/>
    <col min="4361" max="4361" width="2.85546875" style="1" customWidth="1"/>
    <col min="4362" max="4362" width="4" style="1" bestFit="1" customWidth="1"/>
    <col min="4363" max="4363" width="31.5703125" style="1" customWidth="1"/>
    <col min="4364" max="4364" width="9.42578125" style="1" bestFit="1" customWidth="1"/>
    <col min="4365" max="4365" width="2.85546875" style="1" customWidth="1"/>
    <col min="4366" max="4366" width="4" style="1" bestFit="1" customWidth="1"/>
    <col min="4367" max="4367" width="33.85546875" style="1" bestFit="1" customWidth="1"/>
    <col min="4368" max="4368" width="9.42578125" style="1" bestFit="1" customWidth="1"/>
    <col min="4369" max="4369" width="2.85546875" style="1" customWidth="1"/>
    <col min="4370" max="4370" width="4" style="1" bestFit="1" customWidth="1"/>
    <col min="4371" max="4371" width="33.85546875" style="1" bestFit="1" customWidth="1"/>
    <col min="4372" max="4372" width="9.42578125" style="1" bestFit="1" customWidth="1"/>
    <col min="4373" max="4373" width="2.85546875" style="1" customWidth="1"/>
    <col min="4374" max="4374" width="4" style="1" bestFit="1" customWidth="1"/>
    <col min="4375" max="4375" width="33.85546875" style="1" bestFit="1" customWidth="1"/>
    <col min="4376" max="4376" width="9.42578125" style="1" bestFit="1" customWidth="1"/>
    <col min="4377" max="4377" width="2.85546875" style="1" customWidth="1"/>
    <col min="4378" max="4378" width="4" style="1" bestFit="1" customWidth="1"/>
    <col min="4379" max="4379" width="33.85546875" style="1" bestFit="1" customWidth="1"/>
    <col min="4380" max="4380" width="9.42578125" style="1" bestFit="1" customWidth="1"/>
    <col min="4381" max="4381" width="2.85546875" style="1" customWidth="1"/>
    <col min="4382" max="4382" width="4" style="1" bestFit="1" customWidth="1"/>
    <col min="4383" max="4383" width="33.85546875" style="1" bestFit="1" customWidth="1"/>
    <col min="4384" max="4384" width="9.42578125" style="1" bestFit="1" customWidth="1"/>
    <col min="4385" max="4385" width="15.42578125" style="1" bestFit="1" customWidth="1"/>
    <col min="4386" max="4613" width="9.140625" style="1"/>
    <col min="4614" max="4614" width="4" style="1" bestFit="1" customWidth="1"/>
    <col min="4615" max="4615" width="31.5703125" style="1" customWidth="1"/>
    <col min="4616" max="4616" width="9.85546875" style="1" bestFit="1" customWidth="1"/>
    <col min="4617" max="4617" width="2.85546875" style="1" customWidth="1"/>
    <col min="4618" max="4618" width="4" style="1" bestFit="1" customWidth="1"/>
    <col min="4619" max="4619" width="31.5703125" style="1" customWidth="1"/>
    <col min="4620" max="4620" width="9.42578125" style="1" bestFit="1" customWidth="1"/>
    <col min="4621" max="4621" width="2.85546875" style="1" customWidth="1"/>
    <col min="4622" max="4622" width="4" style="1" bestFit="1" customWidth="1"/>
    <col min="4623" max="4623" width="33.85546875" style="1" bestFit="1" customWidth="1"/>
    <col min="4624" max="4624" width="9.42578125" style="1" bestFit="1" customWidth="1"/>
    <col min="4625" max="4625" width="2.85546875" style="1" customWidth="1"/>
    <col min="4626" max="4626" width="4" style="1" bestFit="1" customWidth="1"/>
    <col min="4627" max="4627" width="33.85546875" style="1" bestFit="1" customWidth="1"/>
    <col min="4628" max="4628" width="9.42578125" style="1" bestFit="1" customWidth="1"/>
    <col min="4629" max="4629" width="2.85546875" style="1" customWidth="1"/>
    <col min="4630" max="4630" width="4" style="1" bestFit="1" customWidth="1"/>
    <col min="4631" max="4631" width="33.85546875" style="1" bestFit="1" customWidth="1"/>
    <col min="4632" max="4632" width="9.42578125" style="1" bestFit="1" customWidth="1"/>
    <col min="4633" max="4633" width="2.85546875" style="1" customWidth="1"/>
    <col min="4634" max="4634" width="4" style="1" bestFit="1" customWidth="1"/>
    <col min="4635" max="4635" width="33.85546875" style="1" bestFit="1" customWidth="1"/>
    <col min="4636" max="4636" width="9.42578125" style="1" bestFit="1" customWidth="1"/>
    <col min="4637" max="4637" width="2.85546875" style="1" customWidth="1"/>
    <col min="4638" max="4638" width="4" style="1" bestFit="1" customWidth="1"/>
    <col min="4639" max="4639" width="33.85546875" style="1" bestFit="1" customWidth="1"/>
    <col min="4640" max="4640" width="9.42578125" style="1" bestFit="1" customWidth="1"/>
    <col min="4641" max="4641" width="15.42578125" style="1" bestFit="1" customWidth="1"/>
    <col min="4642" max="4869" width="9.140625" style="1"/>
    <col min="4870" max="4870" width="4" style="1" bestFit="1" customWidth="1"/>
    <col min="4871" max="4871" width="31.5703125" style="1" customWidth="1"/>
    <col min="4872" max="4872" width="9.85546875" style="1" bestFit="1" customWidth="1"/>
    <col min="4873" max="4873" width="2.85546875" style="1" customWidth="1"/>
    <col min="4874" max="4874" width="4" style="1" bestFit="1" customWidth="1"/>
    <col min="4875" max="4875" width="31.5703125" style="1" customWidth="1"/>
    <col min="4876" max="4876" width="9.42578125" style="1" bestFit="1" customWidth="1"/>
    <col min="4877" max="4877" width="2.85546875" style="1" customWidth="1"/>
    <col min="4878" max="4878" width="4" style="1" bestFit="1" customWidth="1"/>
    <col min="4879" max="4879" width="33.85546875" style="1" bestFit="1" customWidth="1"/>
    <col min="4880" max="4880" width="9.42578125" style="1" bestFit="1" customWidth="1"/>
    <col min="4881" max="4881" width="2.85546875" style="1" customWidth="1"/>
    <col min="4882" max="4882" width="4" style="1" bestFit="1" customWidth="1"/>
    <col min="4883" max="4883" width="33.85546875" style="1" bestFit="1" customWidth="1"/>
    <col min="4884" max="4884" width="9.42578125" style="1" bestFit="1" customWidth="1"/>
    <col min="4885" max="4885" width="2.85546875" style="1" customWidth="1"/>
    <col min="4886" max="4886" width="4" style="1" bestFit="1" customWidth="1"/>
    <col min="4887" max="4887" width="33.85546875" style="1" bestFit="1" customWidth="1"/>
    <col min="4888" max="4888" width="9.42578125" style="1" bestFit="1" customWidth="1"/>
    <col min="4889" max="4889" width="2.85546875" style="1" customWidth="1"/>
    <col min="4890" max="4890" width="4" style="1" bestFit="1" customWidth="1"/>
    <col min="4891" max="4891" width="33.85546875" style="1" bestFit="1" customWidth="1"/>
    <col min="4892" max="4892" width="9.42578125" style="1" bestFit="1" customWidth="1"/>
    <col min="4893" max="4893" width="2.85546875" style="1" customWidth="1"/>
    <col min="4894" max="4894" width="4" style="1" bestFit="1" customWidth="1"/>
    <col min="4895" max="4895" width="33.85546875" style="1" bestFit="1" customWidth="1"/>
    <col min="4896" max="4896" width="9.42578125" style="1" bestFit="1" customWidth="1"/>
    <col min="4897" max="4897" width="15.42578125" style="1" bestFit="1" customWidth="1"/>
    <col min="4898" max="5125" width="9.140625" style="1"/>
    <col min="5126" max="5126" width="4" style="1" bestFit="1" customWidth="1"/>
    <col min="5127" max="5127" width="31.5703125" style="1" customWidth="1"/>
    <col min="5128" max="5128" width="9.85546875" style="1" bestFit="1" customWidth="1"/>
    <col min="5129" max="5129" width="2.85546875" style="1" customWidth="1"/>
    <col min="5130" max="5130" width="4" style="1" bestFit="1" customWidth="1"/>
    <col min="5131" max="5131" width="31.5703125" style="1" customWidth="1"/>
    <col min="5132" max="5132" width="9.42578125" style="1" bestFit="1" customWidth="1"/>
    <col min="5133" max="5133" width="2.85546875" style="1" customWidth="1"/>
    <col min="5134" max="5134" width="4" style="1" bestFit="1" customWidth="1"/>
    <col min="5135" max="5135" width="33.85546875" style="1" bestFit="1" customWidth="1"/>
    <col min="5136" max="5136" width="9.42578125" style="1" bestFit="1" customWidth="1"/>
    <col min="5137" max="5137" width="2.85546875" style="1" customWidth="1"/>
    <col min="5138" max="5138" width="4" style="1" bestFit="1" customWidth="1"/>
    <col min="5139" max="5139" width="33.85546875" style="1" bestFit="1" customWidth="1"/>
    <col min="5140" max="5140" width="9.42578125" style="1" bestFit="1" customWidth="1"/>
    <col min="5141" max="5141" width="2.85546875" style="1" customWidth="1"/>
    <col min="5142" max="5142" width="4" style="1" bestFit="1" customWidth="1"/>
    <col min="5143" max="5143" width="33.85546875" style="1" bestFit="1" customWidth="1"/>
    <col min="5144" max="5144" width="9.42578125" style="1" bestFit="1" customWidth="1"/>
    <col min="5145" max="5145" width="2.85546875" style="1" customWidth="1"/>
    <col min="5146" max="5146" width="4" style="1" bestFit="1" customWidth="1"/>
    <col min="5147" max="5147" width="33.85546875" style="1" bestFit="1" customWidth="1"/>
    <col min="5148" max="5148" width="9.42578125" style="1" bestFit="1" customWidth="1"/>
    <col min="5149" max="5149" width="2.85546875" style="1" customWidth="1"/>
    <col min="5150" max="5150" width="4" style="1" bestFit="1" customWidth="1"/>
    <col min="5151" max="5151" width="33.85546875" style="1" bestFit="1" customWidth="1"/>
    <col min="5152" max="5152" width="9.42578125" style="1" bestFit="1" customWidth="1"/>
    <col min="5153" max="5153" width="15.42578125" style="1" bestFit="1" customWidth="1"/>
    <col min="5154" max="5381" width="9.140625" style="1"/>
    <col min="5382" max="5382" width="4" style="1" bestFit="1" customWidth="1"/>
    <col min="5383" max="5383" width="31.5703125" style="1" customWidth="1"/>
    <col min="5384" max="5384" width="9.85546875" style="1" bestFit="1" customWidth="1"/>
    <col min="5385" max="5385" width="2.85546875" style="1" customWidth="1"/>
    <col min="5386" max="5386" width="4" style="1" bestFit="1" customWidth="1"/>
    <col min="5387" max="5387" width="31.5703125" style="1" customWidth="1"/>
    <col min="5388" max="5388" width="9.42578125" style="1" bestFit="1" customWidth="1"/>
    <col min="5389" max="5389" width="2.85546875" style="1" customWidth="1"/>
    <col min="5390" max="5390" width="4" style="1" bestFit="1" customWidth="1"/>
    <col min="5391" max="5391" width="33.85546875" style="1" bestFit="1" customWidth="1"/>
    <col min="5392" max="5392" width="9.42578125" style="1" bestFit="1" customWidth="1"/>
    <col min="5393" max="5393" width="2.85546875" style="1" customWidth="1"/>
    <col min="5394" max="5394" width="4" style="1" bestFit="1" customWidth="1"/>
    <col min="5395" max="5395" width="33.85546875" style="1" bestFit="1" customWidth="1"/>
    <col min="5396" max="5396" width="9.42578125" style="1" bestFit="1" customWidth="1"/>
    <col min="5397" max="5397" width="2.85546875" style="1" customWidth="1"/>
    <col min="5398" max="5398" width="4" style="1" bestFit="1" customWidth="1"/>
    <col min="5399" max="5399" width="33.85546875" style="1" bestFit="1" customWidth="1"/>
    <col min="5400" max="5400" width="9.42578125" style="1" bestFit="1" customWidth="1"/>
    <col min="5401" max="5401" width="2.85546875" style="1" customWidth="1"/>
    <col min="5402" max="5402" width="4" style="1" bestFit="1" customWidth="1"/>
    <col min="5403" max="5403" width="33.85546875" style="1" bestFit="1" customWidth="1"/>
    <col min="5404" max="5404" width="9.42578125" style="1" bestFit="1" customWidth="1"/>
    <col min="5405" max="5405" width="2.85546875" style="1" customWidth="1"/>
    <col min="5406" max="5406" width="4" style="1" bestFit="1" customWidth="1"/>
    <col min="5407" max="5407" width="33.85546875" style="1" bestFit="1" customWidth="1"/>
    <col min="5408" max="5408" width="9.42578125" style="1" bestFit="1" customWidth="1"/>
    <col min="5409" max="5409" width="15.42578125" style="1" bestFit="1" customWidth="1"/>
    <col min="5410" max="5637" width="9.140625" style="1"/>
    <col min="5638" max="5638" width="4" style="1" bestFit="1" customWidth="1"/>
    <col min="5639" max="5639" width="31.5703125" style="1" customWidth="1"/>
    <col min="5640" max="5640" width="9.85546875" style="1" bestFit="1" customWidth="1"/>
    <col min="5641" max="5641" width="2.85546875" style="1" customWidth="1"/>
    <col min="5642" max="5642" width="4" style="1" bestFit="1" customWidth="1"/>
    <col min="5643" max="5643" width="31.5703125" style="1" customWidth="1"/>
    <col min="5644" max="5644" width="9.42578125" style="1" bestFit="1" customWidth="1"/>
    <col min="5645" max="5645" width="2.85546875" style="1" customWidth="1"/>
    <col min="5646" max="5646" width="4" style="1" bestFit="1" customWidth="1"/>
    <col min="5647" max="5647" width="33.85546875" style="1" bestFit="1" customWidth="1"/>
    <col min="5648" max="5648" width="9.42578125" style="1" bestFit="1" customWidth="1"/>
    <col min="5649" max="5649" width="2.85546875" style="1" customWidth="1"/>
    <col min="5650" max="5650" width="4" style="1" bestFit="1" customWidth="1"/>
    <col min="5651" max="5651" width="33.85546875" style="1" bestFit="1" customWidth="1"/>
    <col min="5652" max="5652" width="9.42578125" style="1" bestFit="1" customWidth="1"/>
    <col min="5653" max="5653" width="2.85546875" style="1" customWidth="1"/>
    <col min="5654" max="5654" width="4" style="1" bestFit="1" customWidth="1"/>
    <col min="5655" max="5655" width="33.85546875" style="1" bestFit="1" customWidth="1"/>
    <col min="5656" max="5656" width="9.42578125" style="1" bestFit="1" customWidth="1"/>
    <col min="5657" max="5657" width="2.85546875" style="1" customWidth="1"/>
    <col min="5658" max="5658" width="4" style="1" bestFit="1" customWidth="1"/>
    <col min="5659" max="5659" width="33.85546875" style="1" bestFit="1" customWidth="1"/>
    <col min="5660" max="5660" width="9.42578125" style="1" bestFit="1" customWidth="1"/>
    <col min="5661" max="5661" width="2.85546875" style="1" customWidth="1"/>
    <col min="5662" max="5662" width="4" style="1" bestFit="1" customWidth="1"/>
    <col min="5663" max="5663" width="33.85546875" style="1" bestFit="1" customWidth="1"/>
    <col min="5664" max="5664" width="9.42578125" style="1" bestFit="1" customWidth="1"/>
    <col min="5665" max="5665" width="15.42578125" style="1" bestFit="1" customWidth="1"/>
    <col min="5666" max="5893" width="9.140625" style="1"/>
    <col min="5894" max="5894" width="4" style="1" bestFit="1" customWidth="1"/>
    <col min="5895" max="5895" width="31.5703125" style="1" customWidth="1"/>
    <col min="5896" max="5896" width="9.85546875" style="1" bestFit="1" customWidth="1"/>
    <col min="5897" max="5897" width="2.85546875" style="1" customWidth="1"/>
    <col min="5898" max="5898" width="4" style="1" bestFit="1" customWidth="1"/>
    <col min="5899" max="5899" width="31.5703125" style="1" customWidth="1"/>
    <col min="5900" max="5900" width="9.42578125" style="1" bestFit="1" customWidth="1"/>
    <col min="5901" max="5901" width="2.85546875" style="1" customWidth="1"/>
    <col min="5902" max="5902" width="4" style="1" bestFit="1" customWidth="1"/>
    <col min="5903" max="5903" width="33.85546875" style="1" bestFit="1" customWidth="1"/>
    <col min="5904" max="5904" width="9.42578125" style="1" bestFit="1" customWidth="1"/>
    <col min="5905" max="5905" width="2.85546875" style="1" customWidth="1"/>
    <col min="5906" max="5906" width="4" style="1" bestFit="1" customWidth="1"/>
    <col min="5907" max="5907" width="33.85546875" style="1" bestFit="1" customWidth="1"/>
    <col min="5908" max="5908" width="9.42578125" style="1" bestFit="1" customWidth="1"/>
    <col min="5909" max="5909" width="2.85546875" style="1" customWidth="1"/>
    <col min="5910" max="5910" width="4" style="1" bestFit="1" customWidth="1"/>
    <col min="5911" max="5911" width="33.85546875" style="1" bestFit="1" customWidth="1"/>
    <col min="5912" max="5912" width="9.42578125" style="1" bestFit="1" customWidth="1"/>
    <col min="5913" max="5913" width="2.85546875" style="1" customWidth="1"/>
    <col min="5914" max="5914" width="4" style="1" bestFit="1" customWidth="1"/>
    <col min="5915" max="5915" width="33.85546875" style="1" bestFit="1" customWidth="1"/>
    <col min="5916" max="5916" width="9.42578125" style="1" bestFit="1" customWidth="1"/>
    <col min="5917" max="5917" width="2.85546875" style="1" customWidth="1"/>
    <col min="5918" max="5918" width="4" style="1" bestFit="1" customWidth="1"/>
    <col min="5919" max="5919" width="33.85546875" style="1" bestFit="1" customWidth="1"/>
    <col min="5920" max="5920" width="9.42578125" style="1" bestFit="1" customWidth="1"/>
    <col min="5921" max="5921" width="15.42578125" style="1" bestFit="1" customWidth="1"/>
    <col min="5922" max="6149" width="9.140625" style="1"/>
    <col min="6150" max="6150" width="4" style="1" bestFit="1" customWidth="1"/>
    <col min="6151" max="6151" width="31.5703125" style="1" customWidth="1"/>
    <col min="6152" max="6152" width="9.85546875" style="1" bestFit="1" customWidth="1"/>
    <col min="6153" max="6153" width="2.85546875" style="1" customWidth="1"/>
    <col min="6154" max="6154" width="4" style="1" bestFit="1" customWidth="1"/>
    <col min="6155" max="6155" width="31.5703125" style="1" customWidth="1"/>
    <col min="6156" max="6156" width="9.42578125" style="1" bestFit="1" customWidth="1"/>
    <col min="6157" max="6157" width="2.85546875" style="1" customWidth="1"/>
    <col min="6158" max="6158" width="4" style="1" bestFit="1" customWidth="1"/>
    <col min="6159" max="6159" width="33.85546875" style="1" bestFit="1" customWidth="1"/>
    <col min="6160" max="6160" width="9.42578125" style="1" bestFit="1" customWidth="1"/>
    <col min="6161" max="6161" width="2.85546875" style="1" customWidth="1"/>
    <col min="6162" max="6162" width="4" style="1" bestFit="1" customWidth="1"/>
    <col min="6163" max="6163" width="33.85546875" style="1" bestFit="1" customWidth="1"/>
    <col min="6164" max="6164" width="9.42578125" style="1" bestFit="1" customWidth="1"/>
    <col min="6165" max="6165" width="2.85546875" style="1" customWidth="1"/>
    <col min="6166" max="6166" width="4" style="1" bestFit="1" customWidth="1"/>
    <col min="6167" max="6167" width="33.85546875" style="1" bestFit="1" customWidth="1"/>
    <col min="6168" max="6168" width="9.42578125" style="1" bestFit="1" customWidth="1"/>
    <col min="6169" max="6169" width="2.85546875" style="1" customWidth="1"/>
    <col min="6170" max="6170" width="4" style="1" bestFit="1" customWidth="1"/>
    <col min="6171" max="6171" width="33.85546875" style="1" bestFit="1" customWidth="1"/>
    <col min="6172" max="6172" width="9.42578125" style="1" bestFit="1" customWidth="1"/>
    <col min="6173" max="6173" width="2.85546875" style="1" customWidth="1"/>
    <col min="6174" max="6174" width="4" style="1" bestFit="1" customWidth="1"/>
    <col min="6175" max="6175" width="33.85546875" style="1" bestFit="1" customWidth="1"/>
    <col min="6176" max="6176" width="9.42578125" style="1" bestFit="1" customWidth="1"/>
    <col min="6177" max="6177" width="15.42578125" style="1" bestFit="1" customWidth="1"/>
    <col min="6178" max="6405" width="9.140625" style="1"/>
    <col min="6406" max="6406" width="4" style="1" bestFit="1" customWidth="1"/>
    <col min="6407" max="6407" width="31.5703125" style="1" customWidth="1"/>
    <col min="6408" max="6408" width="9.85546875" style="1" bestFit="1" customWidth="1"/>
    <col min="6409" max="6409" width="2.85546875" style="1" customWidth="1"/>
    <col min="6410" max="6410" width="4" style="1" bestFit="1" customWidth="1"/>
    <col min="6411" max="6411" width="31.5703125" style="1" customWidth="1"/>
    <col min="6412" max="6412" width="9.42578125" style="1" bestFit="1" customWidth="1"/>
    <col min="6413" max="6413" width="2.85546875" style="1" customWidth="1"/>
    <col min="6414" max="6414" width="4" style="1" bestFit="1" customWidth="1"/>
    <col min="6415" max="6415" width="33.85546875" style="1" bestFit="1" customWidth="1"/>
    <col min="6416" max="6416" width="9.42578125" style="1" bestFit="1" customWidth="1"/>
    <col min="6417" max="6417" width="2.85546875" style="1" customWidth="1"/>
    <col min="6418" max="6418" width="4" style="1" bestFit="1" customWidth="1"/>
    <col min="6419" max="6419" width="33.85546875" style="1" bestFit="1" customWidth="1"/>
    <col min="6420" max="6420" width="9.42578125" style="1" bestFit="1" customWidth="1"/>
    <col min="6421" max="6421" width="2.85546875" style="1" customWidth="1"/>
    <col min="6422" max="6422" width="4" style="1" bestFit="1" customWidth="1"/>
    <col min="6423" max="6423" width="33.85546875" style="1" bestFit="1" customWidth="1"/>
    <col min="6424" max="6424" width="9.42578125" style="1" bestFit="1" customWidth="1"/>
    <col min="6425" max="6425" width="2.85546875" style="1" customWidth="1"/>
    <col min="6426" max="6426" width="4" style="1" bestFit="1" customWidth="1"/>
    <col min="6427" max="6427" width="33.85546875" style="1" bestFit="1" customWidth="1"/>
    <col min="6428" max="6428" width="9.42578125" style="1" bestFit="1" customWidth="1"/>
    <col min="6429" max="6429" width="2.85546875" style="1" customWidth="1"/>
    <col min="6430" max="6430" width="4" style="1" bestFit="1" customWidth="1"/>
    <col min="6431" max="6431" width="33.85546875" style="1" bestFit="1" customWidth="1"/>
    <col min="6432" max="6432" width="9.42578125" style="1" bestFit="1" customWidth="1"/>
    <col min="6433" max="6433" width="15.42578125" style="1" bestFit="1" customWidth="1"/>
    <col min="6434" max="6661" width="9.140625" style="1"/>
    <col min="6662" max="6662" width="4" style="1" bestFit="1" customWidth="1"/>
    <col min="6663" max="6663" width="31.5703125" style="1" customWidth="1"/>
    <col min="6664" max="6664" width="9.85546875" style="1" bestFit="1" customWidth="1"/>
    <col min="6665" max="6665" width="2.85546875" style="1" customWidth="1"/>
    <col min="6666" max="6666" width="4" style="1" bestFit="1" customWidth="1"/>
    <col min="6667" max="6667" width="31.5703125" style="1" customWidth="1"/>
    <col min="6668" max="6668" width="9.42578125" style="1" bestFit="1" customWidth="1"/>
    <col min="6669" max="6669" width="2.85546875" style="1" customWidth="1"/>
    <col min="6670" max="6670" width="4" style="1" bestFit="1" customWidth="1"/>
    <col min="6671" max="6671" width="33.85546875" style="1" bestFit="1" customWidth="1"/>
    <col min="6672" max="6672" width="9.42578125" style="1" bestFit="1" customWidth="1"/>
    <col min="6673" max="6673" width="2.85546875" style="1" customWidth="1"/>
    <col min="6674" max="6674" width="4" style="1" bestFit="1" customWidth="1"/>
    <col min="6675" max="6675" width="33.85546875" style="1" bestFit="1" customWidth="1"/>
    <col min="6676" max="6676" width="9.42578125" style="1" bestFit="1" customWidth="1"/>
    <col min="6677" max="6677" width="2.85546875" style="1" customWidth="1"/>
    <col min="6678" max="6678" width="4" style="1" bestFit="1" customWidth="1"/>
    <col min="6679" max="6679" width="33.85546875" style="1" bestFit="1" customWidth="1"/>
    <col min="6680" max="6680" width="9.42578125" style="1" bestFit="1" customWidth="1"/>
    <col min="6681" max="6681" width="2.85546875" style="1" customWidth="1"/>
    <col min="6682" max="6682" width="4" style="1" bestFit="1" customWidth="1"/>
    <col min="6683" max="6683" width="33.85546875" style="1" bestFit="1" customWidth="1"/>
    <col min="6684" max="6684" width="9.42578125" style="1" bestFit="1" customWidth="1"/>
    <col min="6685" max="6685" width="2.85546875" style="1" customWidth="1"/>
    <col min="6686" max="6686" width="4" style="1" bestFit="1" customWidth="1"/>
    <col min="6687" max="6687" width="33.85546875" style="1" bestFit="1" customWidth="1"/>
    <col min="6688" max="6688" width="9.42578125" style="1" bestFit="1" customWidth="1"/>
    <col min="6689" max="6689" width="15.42578125" style="1" bestFit="1" customWidth="1"/>
    <col min="6690" max="6917" width="9.140625" style="1"/>
    <col min="6918" max="6918" width="4" style="1" bestFit="1" customWidth="1"/>
    <col min="6919" max="6919" width="31.5703125" style="1" customWidth="1"/>
    <col min="6920" max="6920" width="9.85546875" style="1" bestFit="1" customWidth="1"/>
    <col min="6921" max="6921" width="2.85546875" style="1" customWidth="1"/>
    <col min="6922" max="6922" width="4" style="1" bestFit="1" customWidth="1"/>
    <col min="6923" max="6923" width="31.5703125" style="1" customWidth="1"/>
    <col min="6924" max="6924" width="9.42578125" style="1" bestFit="1" customWidth="1"/>
    <col min="6925" max="6925" width="2.85546875" style="1" customWidth="1"/>
    <col min="6926" max="6926" width="4" style="1" bestFit="1" customWidth="1"/>
    <col min="6927" max="6927" width="33.85546875" style="1" bestFit="1" customWidth="1"/>
    <col min="6928" max="6928" width="9.42578125" style="1" bestFit="1" customWidth="1"/>
    <col min="6929" max="6929" width="2.85546875" style="1" customWidth="1"/>
    <col min="6930" max="6930" width="4" style="1" bestFit="1" customWidth="1"/>
    <col min="6931" max="6931" width="33.85546875" style="1" bestFit="1" customWidth="1"/>
    <col min="6932" max="6932" width="9.42578125" style="1" bestFit="1" customWidth="1"/>
    <col min="6933" max="6933" width="2.85546875" style="1" customWidth="1"/>
    <col min="6934" max="6934" width="4" style="1" bestFit="1" customWidth="1"/>
    <col min="6935" max="6935" width="33.85546875" style="1" bestFit="1" customWidth="1"/>
    <col min="6936" max="6936" width="9.42578125" style="1" bestFit="1" customWidth="1"/>
    <col min="6937" max="6937" width="2.85546875" style="1" customWidth="1"/>
    <col min="6938" max="6938" width="4" style="1" bestFit="1" customWidth="1"/>
    <col min="6939" max="6939" width="33.85546875" style="1" bestFit="1" customWidth="1"/>
    <col min="6940" max="6940" width="9.42578125" style="1" bestFit="1" customWidth="1"/>
    <col min="6941" max="6941" width="2.85546875" style="1" customWidth="1"/>
    <col min="6942" max="6942" width="4" style="1" bestFit="1" customWidth="1"/>
    <col min="6943" max="6943" width="33.85546875" style="1" bestFit="1" customWidth="1"/>
    <col min="6944" max="6944" width="9.42578125" style="1" bestFit="1" customWidth="1"/>
    <col min="6945" max="6945" width="15.42578125" style="1" bestFit="1" customWidth="1"/>
    <col min="6946" max="7173" width="9.140625" style="1"/>
    <col min="7174" max="7174" width="4" style="1" bestFit="1" customWidth="1"/>
    <col min="7175" max="7175" width="31.5703125" style="1" customWidth="1"/>
    <col min="7176" max="7176" width="9.85546875" style="1" bestFit="1" customWidth="1"/>
    <col min="7177" max="7177" width="2.85546875" style="1" customWidth="1"/>
    <col min="7178" max="7178" width="4" style="1" bestFit="1" customWidth="1"/>
    <col min="7179" max="7179" width="31.5703125" style="1" customWidth="1"/>
    <col min="7180" max="7180" width="9.42578125" style="1" bestFit="1" customWidth="1"/>
    <col min="7181" max="7181" width="2.85546875" style="1" customWidth="1"/>
    <col min="7182" max="7182" width="4" style="1" bestFit="1" customWidth="1"/>
    <col min="7183" max="7183" width="33.85546875" style="1" bestFit="1" customWidth="1"/>
    <col min="7184" max="7184" width="9.42578125" style="1" bestFit="1" customWidth="1"/>
    <col min="7185" max="7185" width="2.85546875" style="1" customWidth="1"/>
    <col min="7186" max="7186" width="4" style="1" bestFit="1" customWidth="1"/>
    <col min="7187" max="7187" width="33.85546875" style="1" bestFit="1" customWidth="1"/>
    <col min="7188" max="7188" width="9.42578125" style="1" bestFit="1" customWidth="1"/>
    <col min="7189" max="7189" width="2.85546875" style="1" customWidth="1"/>
    <col min="7190" max="7190" width="4" style="1" bestFit="1" customWidth="1"/>
    <col min="7191" max="7191" width="33.85546875" style="1" bestFit="1" customWidth="1"/>
    <col min="7192" max="7192" width="9.42578125" style="1" bestFit="1" customWidth="1"/>
    <col min="7193" max="7193" width="2.85546875" style="1" customWidth="1"/>
    <col min="7194" max="7194" width="4" style="1" bestFit="1" customWidth="1"/>
    <col min="7195" max="7195" width="33.85546875" style="1" bestFit="1" customWidth="1"/>
    <col min="7196" max="7196" width="9.42578125" style="1" bestFit="1" customWidth="1"/>
    <col min="7197" max="7197" width="2.85546875" style="1" customWidth="1"/>
    <col min="7198" max="7198" width="4" style="1" bestFit="1" customWidth="1"/>
    <col min="7199" max="7199" width="33.85546875" style="1" bestFit="1" customWidth="1"/>
    <col min="7200" max="7200" width="9.42578125" style="1" bestFit="1" customWidth="1"/>
    <col min="7201" max="7201" width="15.42578125" style="1" bestFit="1" customWidth="1"/>
    <col min="7202" max="7429" width="9.140625" style="1"/>
    <col min="7430" max="7430" width="4" style="1" bestFit="1" customWidth="1"/>
    <col min="7431" max="7431" width="31.5703125" style="1" customWidth="1"/>
    <col min="7432" max="7432" width="9.85546875" style="1" bestFit="1" customWidth="1"/>
    <col min="7433" max="7433" width="2.85546875" style="1" customWidth="1"/>
    <col min="7434" max="7434" width="4" style="1" bestFit="1" customWidth="1"/>
    <col min="7435" max="7435" width="31.5703125" style="1" customWidth="1"/>
    <col min="7436" max="7436" width="9.42578125" style="1" bestFit="1" customWidth="1"/>
    <col min="7437" max="7437" width="2.85546875" style="1" customWidth="1"/>
    <col min="7438" max="7438" width="4" style="1" bestFit="1" customWidth="1"/>
    <col min="7439" max="7439" width="33.85546875" style="1" bestFit="1" customWidth="1"/>
    <col min="7440" max="7440" width="9.42578125" style="1" bestFit="1" customWidth="1"/>
    <col min="7441" max="7441" width="2.85546875" style="1" customWidth="1"/>
    <col min="7442" max="7442" width="4" style="1" bestFit="1" customWidth="1"/>
    <col min="7443" max="7443" width="33.85546875" style="1" bestFit="1" customWidth="1"/>
    <col min="7444" max="7444" width="9.42578125" style="1" bestFit="1" customWidth="1"/>
    <col min="7445" max="7445" width="2.85546875" style="1" customWidth="1"/>
    <col min="7446" max="7446" width="4" style="1" bestFit="1" customWidth="1"/>
    <col min="7447" max="7447" width="33.85546875" style="1" bestFit="1" customWidth="1"/>
    <col min="7448" max="7448" width="9.42578125" style="1" bestFit="1" customWidth="1"/>
    <col min="7449" max="7449" width="2.85546875" style="1" customWidth="1"/>
    <col min="7450" max="7450" width="4" style="1" bestFit="1" customWidth="1"/>
    <col min="7451" max="7451" width="33.85546875" style="1" bestFit="1" customWidth="1"/>
    <col min="7452" max="7452" width="9.42578125" style="1" bestFit="1" customWidth="1"/>
    <col min="7453" max="7453" width="2.85546875" style="1" customWidth="1"/>
    <col min="7454" max="7454" width="4" style="1" bestFit="1" customWidth="1"/>
    <col min="7455" max="7455" width="33.85546875" style="1" bestFit="1" customWidth="1"/>
    <col min="7456" max="7456" width="9.42578125" style="1" bestFit="1" customWidth="1"/>
    <col min="7457" max="7457" width="15.42578125" style="1" bestFit="1" customWidth="1"/>
    <col min="7458" max="7685" width="9.140625" style="1"/>
    <col min="7686" max="7686" width="4" style="1" bestFit="1" customWidth="1"/>
    <col min="7687" max="7687" width="31.5703125" style="1" customWidth="1"/>
    <col min="7688" max="7688" width="9.85546875" style="1" bestFit="1" customWidth="1"/>
    <col min="7689" max="7689" width="2.85546875" style="1" customWidth="1"/>
    <col min="7690" max="7690" width="4" style="1" bestFit="1" customWidth="1"/>
    <col min="7691" max="7691" width="31.5703125" style="1" customWidth="1"/>
    <col min="7692" max="7692" width="9.42578125" style="1" bestFit="1" customWidth="1"/>
    <col min="7693" max="7693" width="2.85546875" style="1" customWidth="1"/>
    <col min="7694" max="7694" width="4" style="1" bestFit="1" customWidth="1"/>
    <col min="7695" max="7695" width="33.85546875" style="1" bestFit="1" customWidth="1"/>
    <col min="7696" max="7696" width="9.42578125" style="1" bestFit="1" customWidth="1"/>
    <col min="7697" max="7697" width="2.85546875" style="1" customWidth="1"/>
    <col min="7698" max="7698" width="4" style="1" bestFit="1" customWidth="1"/>
    <col min="7699" max="7699" width="33.85546875" style="1" bestFit="1" customWidth="1"/>
    <col min="7700" max="7700" width="9.42578125" style="1" bestFit="1" customWidth="1"/>
    <col min="7701" max="7701" width="2.85546875" style="1" customWidth="1"/>
    <col min="7702" max="7702" width="4" style="1" bestFit="1" customWidth="1"/>
    <col min="7703" max="7703" width="33.85546875" style="1" bestFit="1" customWidth="1"/>
    <col min="7704" max="7704" width="9.42578125" style="1" bestFit="1" customWidth="1"/>
    <col min="7705" max="7705" width="2.85546875" style="1" customWidth="1"/>
    <col min="7706" max="7706" width="4" style="1" bestFit="1" customWidth="1"/>
    <col min="7707" max="7707" width="33.85546875" style="1" bestFit="1" customWidth="1"/>
    <col min="7708" max="7708" width="9.42578125" style="1" bestFit="1" customWidth="1"/>
    <col min="7709" max="7709" width="2.85546875" style="1" customWidth="1"/>
    <col min="7710" max="7710" width="4" style="1" bestFit="1" customWidth="1"/>
    <col min="7711" max="7711" width="33.85546875" style="1" bestFit="1" customWidth="1"/>
    <col min="7712" max="7712" width="9.42578125" style="1" bestFit="1" customWidth="1"/>
    <col min="7713" max="7713" width="15.42578125" style="1" bestFit="1" customWidth="1"/>
    <col min="7714" max="7941" width="9.140625" style="1"/>
    <col min="7942" max="7942" width="4" style="1" bestFit="1" customWidth="1"/>
    <col min="7943" max="7943" width="31.5703125" style="1" customWidth="1"/>
    <col min="7944" max="7944" width="9.85546875" style="1" bestFit="1" customWidth="1"/>
    <col min="7945" max="7945" width="2.85546875" style="1" customWidth="1"/>
    <col min="7946" max="7946" width="4" style="1" bestFit="1" customWidth="1"/>
    <col min="7947" max="7947" width="31.5703125" style="1" customWidth="1"/>
    <col min="7948" max="7948" width="9.42578125" style="1" bestFit="1" customWidth="1"/>
    <col min="7949" max="7949" width="2.85546875" style="1" customWidth="1"/>
    <col min="7950" max="7950" width="4" style="1" bestFit="1" customWidth="1"/>
    <col min="7951" max="7951" width="33.85546875" style="1" bestFit="1" customWidth="1"/>
    <col min="7952" max="7952" width="9.42578125" style="1" bestFit="1" customWidth="1"/>
    <col min="7953" max="7953" width="2.85546875" style="1" customWidth="1"/>
    <col min="7954" max="7954" width="4" style="1" bestFit="1" customWidth="1"/>
    <col min="7955" max="7955" width="33.85546875" style="1" bestFit="1" customWidth="1"/>
    <col min="7956" max="7956" width="9.42578125" style="1" bestFit="1" customWidth="1"/>
    <col min="7957" max="7957" width="2.85546875" style="1" customWidth="1"/>
    <col min="7958" max="7958" width="4" style="1" bestFit="1" customWidth="1"/>
    <col min="7959" max="7959" width="33.85546875" style="1" bestFit="1" customWidth="1"/>
    <col min="7960" max="7960" width="9.42578125" style="1" bestFit="1" customWidth="1"/>
    <col min="7961" max="7961" width="2.85546875" style="1" customWidth="1"/>
    <col min="7962" max="7962" width="4" style="1" bestFit="1" customWidth="1"/>
    <col min="7963" max="7963" width="33.85546875" style="1" bestFit="1" customWidth="1"/>
    <col min="7964" max="7964" width="9.42578125" style="1" bestFit="1" customWidth="1"/>
    <col min="7965" max="7965" width="2.85546875" style="1" customWidth="1"/>
    <col min="7966" max="7966" width="4" style="1" bestFit="1" customWidth="1"/>
    <col min="7967" max="7967" width="33.85546875" style="1" bestFit="1" customWidth="1"/>
    <col min="7968" max="7968" width="9.42578125" style="1" bestFit="1" customWidth="1"/>
    <col min="7969" max="7969" width="15.42578125" style="1" bestFit="1" customWidth="1"/>
    <col min="7970" max="8197" width="9.140625" style="1"/>
    <col min="8198" max="8198" width="4" style="1" bestFit="1" customWidth="1"/>
    <col min="8199" max="8199" width="31.5703125" style="1" customWidth="1"/>
    <col min="8200" max="8200" width="9.85546875" style="1" bestFit="1" customWidth="1"/>
    <col min="8201" max="8201" width="2.85546875" style="1" customWidth="1"/>
    <col min="8202" max="8202" width="4" style="1" bestFit="1" customWidth="1"/>
    <col min="8203" max="8203" width="31.5703125" style="1" customWidth="1"/>
    <col min="8204" max="8204" width="9.42578125" style="1" bestFit="1" customWidth="1"/>
    <col min="8205" max="8205" width="2.85546875" style="1" customWidth="1"/>
    <col min="8206" max="8206" width="4" style="1" bestFit="1" customWidth="1"/>
    <col min="8207" max="8207" width="33.85546875" style="1" bestFit="1" customWidth="1"/>
    <col min="8208" max="8208" width="9.42578125" style="1" bestFit="1" customWidth="1"/>
    <col min="8209" max="8209" width="2.85546875" style="1" customWidth="1"/>
    <col min="8210" max="8210" width="4" style="1" bestFit="1" customWidth="1"/>
    <col min="8211" max="8211" width="33.85546875" style="1" bestFit="1" customWidth="1"/>
    <col min="8212" max="8212" width="9.42578125" style="1" bestFit="1" customWidth="1"/>
    <col min="8213" max="8213" width="2.85546875" style="1" customWidth="1"/>
    <col min="8214" max="8214" width="4" style="1" bestFit="1" customWidth="1"/>
    <col min="8215" max="8215" width="33.85546875" style="1" bestFit="1" customWidth="1"/>
    <col min="8216" max="8216" width="9.42578125" style="1" bestFit="1" customWidth="1"/>
    <col min="8217" max="8217" width="2.85546875" style="1" customWidth="1"/>
    <col min="8218" max="8218" width="4" style="1" bestFit="1" customWidth="1"/>
    <col min="8219" max="8219" width="33.85546875" style="1" bestFit="1" customWidth="1"/>
    <col min="8220" max="8220" width="9.42578125" style="1" bestFit="1" customWidth="1"/>
    <col min="8221" max="8221" width="2.85546875" style="1" customWidth="1"/>
    <col min="8222" max="8222" width="4" style="1" bestFit="1" customWidth="1"/>
    <col min="8223" max="8223" width="33.85546875" style="1" bestFit="1" customWidth="1"/>
    <col min="8224" max="8224" width="9.42578125" style="1" bestFit="1" customWidth="1"/>
    <col min="8225" max="8225" width="15.42578125" style="1" bestFit="1" customWidth="1"/>
    <col min="8226" max="8453" width="9.140625" style="1"/>
    <col min="8454" max="8454" width="4" style="1" bestFit="1" customWidth="1"/>
    <col min="8455" max="8455" width="31.5703125" style="1" customWidth="1"/>
    <col min="8456" max="8456" width="9.85546875" style="1" bestFit="1" customWidth="1"/>
    <col min="8457" max="8457" width="2.85546875" style="1" customWidth="1"/>
    <col min="8458" max="8458" width="4" style="1" bestFit="1" customWidth="1"/>
    <col min="8459" max="8459" width="31.5703125" style="1" customWidth="1"/>
    <col min="8460" max="8460" width="9.42578125" style="1" bestFit="1" customWidth="1"/>
    <col min="8461" max="8461" width="2.85546875" style="1" customWidth="1"/>
    <col min="8462" max="8462" width="4" style="1" bestFit="1" customWidth="1"/>
    <col min="8463" max="8463" width="33.85546875" style="1" bestFit="1" customWidth="1"/>
    <col min="8464" max="8464" width="9.42578125" style="1" bestFit="1" customWidth="1"/>
    <col min="8465" max="8465" width="2.85546875" style="1" customWidth="1"/>
    <col min="8466" max="8466" width="4" style="1" bestFit="1" customWidth="1"/>
    <col min="8467" max="8467" width="33.85546875" style="1" bestFit="1" customWidth="1"/>
    <col min="8468" max="8468" width="9.42578125" style="1" bestFit="1" customWidth="1"/>
    <col min="8469" max="8469" width="2.85546875" style="1" customWidth="1"/>
    <col min="8470" max="8470" width="4" style="1" bestFit="1" customWidth="1"/>
    <col min="8471" max="8471" width="33.85546875" style="1" bestFit="1" customWidth="1"/>
    <col min="8472" max="8472" width="9.42578125" style="1" bestFit="1" customWidth="1"/>
    <col min="8473" max="8473" width="2.85546875" style="1" customWidth="1"/>
    <col min="8474" max="8474" width="4" style="1" bestFit="1" customWidth="1"/>
    <col min="8475" max="8475" width="33.85546875" style="1" bestFit="1" customWidth="1"/>
    <col min="8476" max="8476" width="9.42578125" style="1" bestFit="1" customWidth="1"/>
    <col min="8477" max="8477" width="2.85546875" style="1" customWidth="1"/>
    <col min="8478" max="8478" width="4" style="1" bestFit="1" customWidth="1"/>
    <col min="8479" max="8479" width="33.85546875" style="1" bestFit="1" customWidth="1"/>
    <col min="8480" max="8480" width="9.42578125" style="1" bestFit="1" customWidth="1"/>
    <col min="8481" max="8481" width="15.42578125" style="1" bestFit="1" customWidth="1"/>
    <col min="8482" max="8709" width="9.140625" style="1"/>
    <col min="8710" max="8710" width="4" style="1" bestFit="1" customWidth="1"/>
    <col min="8711" max="8711" width="31.5703125" style="1" customWidth="1"/>
    <col min="8712" max="8712" width="9.85546875" style="1" bestFit="1" customWidth="1"/>
    <col min="8713" max="8713" width="2.85546875" style="1" customWidth="1"/>
    <col min="8714" max="8714" width="4" style="1" bestFit="1" customWidth="1"/>
    <col min="8715" max="8715" width="31.5703125" style="1" customWidth="1"/>
    <col min="8716" max="8716" width="9.42578125" style="1" bestFit="1" customWidth="1"/>
    <col min="8717" max="8717" width="2.85546875" style="1" customWidth="1"/>
    <col min="8718" max="8718" width="4" style="1" bestFit="1" customWidth="1"/>
    <col min="8719" max="8719" width="33.85546875" style="1" bestFit="1" customWidth="1"/>
    <col min="8720" max="8720" width="9.42578125" style="1" bestFit="1" customWidth="1"/>
    <col min="8721" max="8721" width="2.85546875" style="1" customWidth="1"/>
    <col min="8722" max="8722" width="4" style="1" bestFit="1" customWidth="1"/>
    <col min="8723" max="8723" width="33.85546875" style="1" bestFit="1" customWidth="1"/>
    <col min="8724" max="8724" width="9.42578125" style="1" bestFit="1" customWidth="1"/>
    <col min="8725" max="8725" width="2.85546875" style="1" customWidth="1"/>
    <col min="8726" max="8726" width="4" style="1" bestFit="1" customWidth="1"/>
    <col min="8727" max="8727" width="33.85546875" style="1" bestFit="1" customWidth="1"/>
    <col min="8728" max="8728" width="9.42578125" style="1" bestFit="1" customWidth="1"/>
    <col min="8729" max="8729" width="2.85546875" style="1" customWidth="1"/>
    <col min="8730" max="8730" width="4" style="1" bestFit="1" customWidth="1"/>
    <col min="8731" max="8731" width="33.85546875" style="1" bestFit="1" customWidth="1"/>
    <col min="8732" max="8732" width="9.42578125" style="1" bestFit="1" customWidth="1"/>
    <col min="8733" max="8733" width="2.85546875" style="1" customWidth="1"/>
    <col min="8734" max="8734" width="4" style="1" bestFit="1" customWidth="1"/>
    <col min="8735" max="8735" width="33.85546875" style="1" bestFit="1" customWidth="1"/>
    <col min="8736" max="8736" width="9.42578125" style="1" bestFit="1" customWidth="1"/>
    <col min="8737" max="8737" width="15.42578125" style="1" bestFit="1" customWidth="1"/>
    <col min="8738" max="8965" width="9.140625" style="1"/>
    <col min="8966" max="8966" width="4" style="1" bestFit="1" customWidth="1"/>
    <col min="8967" max="8967" width="31.5703125" style="1" customWidth="1"/>
    <col min="8968" max="8968" width="9.85546875" style="1" bestFit="1" customWidth="1"/>
    <col min="8969" max="8969" width="2.85546875" style="1" customWidth="1"/>
    <col min="8970" max="8970" width="4" style="1" bestFit="1" customWidth="1"/>
    <col min="8971" max="8971" width="31.5703125" style="1" customWidth="1"/>
    <col min="8972" max="8972" width="9.42578125" style="1" bestFit="1" customWidth="1"/>
    <col min="8973" max="8973" width="2.85546875" style="1" customWidth="1"/>
    <col min="8974" max="8974" width="4" style="1" bestFit="1" customWidth="1"/>
    <col min="8975" max="8975" width="33.85546875" style="1" bestFit="1" customWidth="1"/>
    <col min="8976" max="8976" width="9.42578125" style="1" bestFit="1" customWidth="1"/>
    <col min="8977" max="8977" width="2.85546875" style="1" customWidth="1"/>
    <col min="8978" max="8978" width="4" style="1" bestFit="1" customWidth="1"/>
    <col min="8979" max="8979" width="33.85546875" style="1" bestFit="1" customWidth="1"/>
    <col min="8980" max="8980" width="9.42578125" style="1" bestFit="1" customWidth="1"/>
    <col min="8981" max="8981" width="2.85546875" style="1" customWidth="1"/>
    <col min="8982" max="8982" width="4" style="1" bestFit="1" customWidth="1"/>
    <col min="8983" max="8983" width="33.85546875" style="1" bestFit="1" customWidth="1"/>
    <col min="8984" max="8984" width="9.42578125" style="1" bestFit="1" customWidth="1"/>
    <col min="8985" max="8985" width="2.85546875" style="1" customWidth="1"/>
    <col min="8986" max="8986" width="4" style="1" bestFit="1" customWidth="1"/>
    <col min="8987" max="8987" width="33.85546875" style="1" bestFit="1" customWidth="1"/>
    <col min="8988" max="8988" width="9.42578125" style="1" bestFit="1" customWidth="1"/>
    <col min="8989" max="8989" width="2.85546875" style="1" customWidth="1"/>
    <col min="8990" max="8990" width="4" style="1" bestFit="1" customWidth="1"/>
    <col min="8991" max="8991" width="33.85546875" style="1" bestFit="1" customWidth="1"/>
    <col min="8992" max="8992" width="9.42578125" style="1" bestFit="1" customWidth="1"/>
    <col min="8993" max="8993" width="15.42578125" style="1" bestFit="1" customWidth="1"/>
    <col min="8994" max="9221" width="9.140625" style="1"/>
    <col min="9222" max="9222" width="4" style="1" bestFit="1" customWidth="1"/>
    <col min="9223" max="9223" width="31.5703125" style="1" customWidth="1"/>
    <col min="9224" max="9224" width="9.85546875" style="1" bestFit="1" customWidth="1"/>
    <col min="9225" max="9225" width="2.85546875" style="1" customWidth="1"/>
    <col min="9226" max="9226" width="4" style="1" bestFit="1" customWidth="1"/>
    <col min="9227" max="9227" width="31.5703125" style="1" customWidth="1"/>
    <col min="9228" max="9228" width="9.42578125" style="1" bestFit="1" customWidth="1"/>
    <col min="9229" max="9229" width="2.85546875" style="1" customWidth="1"/>
    <col min="9230" max="9230" width="4" style="1" bestFit="1" customWidth="1"/>
    <col min="9231" max="9231" width="33.85546875" style="1" bestFit="1" customWidth="1"/>
    <col min="9232" max="9232" width="9.42578125" style="1" bestFit="1" customWidth="1"/>
    <col min="9233" max="9233" width="2.85546875" style="1" customWidth="1"/>
    <col min="9234" max="9234" width="4" style="1" bestFit="1" customWidth="1"/>
    <col min="9235" max="9235" width="33.85546875" style="1" bestFit="1" customWidth="1"/>
    <col min="9236" max="9236" width="9.42578125" style="1" bestFit="1" customWidth="1"/>
    <col min="9237" max="9237" width="2.85546875" style="1" customWidth="1"/>
    <col min="9238" max="9238" width="4" style="1" bestFit="1" customWidth="1"/>
    <col min="9239" max="9239" width="33.85546875" style="1" bestFit="1" customWidth="1"/>
    <col min="9240" max="9240" width="9.42578125" style="1" bestFit="1" customWidth="1"/>
    <col min="9241" max="9241" width="2.85546875" style="1" customWidth="1"/>
    <col min="9242" max="9242" width="4" style="1" bestFit="1" customWidth="1"/>
    <col min="9243" max="9243" width="33.85546875" style="1" bestFit="1" customWidth="1"/>
    <col min="9244" max="9244" width="9.42578125" style="1" bestFit="1" customWidth="1"/>
    <col min="9245" max="9245" width="2.85546875" style="1" customWidth="1"/>
    <col min="9246" max="9246" width="4" style="1" bestFit="1" customWidth="1"/>
    <col min="9247" max="9247" width="33.85546875" style="1" bestFit="1" customWidth="1"/>
    <col min="9248" max="9248" width="9.42578125" style="1" bestFit="1" customWidth="1"/>
    <col min="9249" max="9249" width="15.42578125" style="1" bestFit="1" customWidth="1"/>
    <col min="9250" max="9477" width="9.140625" style="1"/>
    <col min="9478" max="9478" width="4" style="1" bestFit="1" customWidth="1"/>
    <col min="9479" max="9479" width="31.5703125" style="1" customWidth="1"/>
    <col min="9480" max="9480" width="9.85546875" style="1" bestFit="1" customWidth="1"/>
    <col min="9481" max="9481" width="2.85546875" style="1" customWidth="1"/>
    <col min="9482" max="9482" width="4" style="1" bestFit="1" customWidth="1"/>
    <col min="9483" max="9483" width="31.5703125" style="1" customWidth="1"/>
    <col min="9484" max="9484" width="9.42578125" style="1" bestFit="1" customWidth="1"/>
    <col min="9485" max="9485" width="2.85546875" style="1" customWidth="1"/>
    <col min="9486" max="9486" width="4" style="1" bestFit="1" customWidth="1"/>
    <col min="9487" max="9487" width="33.85546875" style="1" bestFit="1" customWidth="1"/>
    <col min="9488" max="9488" width="9.42578125" style="1" bestFit="1" customWidth="1"/>
    <col min="9489" max="9489" width="2.85546875" style="1" customWidth="1"/>
    <col min="9490" max="9490" width="4" style="1" bestFit="1" customWidth="1"/>
    <col min="9491" max="9491" width="33.85546875" style="1" bestFit="1" customWidth="1"/>
    <col min="9492" max="9492" width="9.42578125" style="1" bestFit="1" customWidth="1"/>
    <col min="9493" max="9493" width="2.85546875" style="1" customWidth="1"/>
    <col min="9494" max="9494" width="4" style="1" bestFit="1" customWidth="1"/>
    <col min="9495" max="9495" width="33.85546875" style="1" bestFit="1" customWidth="1"/>
    <col min="9496" max="9496" width="9.42578125" style="1" bestFit="1" customWidth="1"/>
    <col min="9497" max="9497" width="2.85546875" style="1" customWidth="1"/>
    <col min="9498" max="9498" width="4" style="1" bestFit="1" customWidth="1"/>
    <col min="9499" max="9499" width="33.85546875" style="1" bestFit="1" customWidth="1"/>
    <col min="9500" max="9500" width="9.42578125" style="1" bestFit="1" customWidth="1"/>
    <col min="9501" max="9501" width="2.85546875" style="1" customWidth="1"/>
    <col min="9502" max="9502" width="4" style="1" bestFit="1" customWidth="1"/>
    <col min="9503" max="9503" width="33.85546875" style="1" bestFit="1" customWidth="1"/>
    <col min="9504" max="9504" width="9.42578125" style="1" bestFit="1" customWidth="1"/>
    <col min="9505" max="9505" width="15.42578125" style="1" bestFit="1" customWidth="1"/>
    <col min="9506" max="9733" width="9.140625" style="1"/>
    <col min="9734" max="9734" width="4" style="1" bestFit="1" customWidth="1"/>
    <col min="9735" max="9735" width="31.5703125" style="1" customWidth="1"/>
    <col min="9736" max="9736" width="9.85546875" style="1" bestFit="1" customWidth="1"/>
    <col min="9737" max="9737" width="2.85546875" style="1" customWidth="1"/>
    <col min="9738" max="9738" width="4" style="1" bestFit="1" customWidth="1"/>
    <col min="9739" max="9739" width="31.5703125" style="1" customWidth="1"/>
    <col min="9740" max="9740" width="9.42578125" style="1" bestFit="1" customWidth="1"/>
    <col min="9741" max="9741" width="2.85546875" style="1" customWidth="1"/>
    <col min="9742" max="9742" width="4" style="1" bestFit="1" customWidth="1"/>
    <col min="9743" max="9743" width="33.85546875" style="1" bestFit="1" customWidth="1"/>
    <col min="9744" max="9744" width="9.42578125" style="1" bestFit="1" customWidth="1"/>
    <col min="9745" max="9745" width="2.85546875" style="1" customWidth="1"/>
    <col min="9746" max="9746" width="4" style="1" bestFit="1" customWidth="1"/>
    <col min="9747" max="9747" width="33.85546875" style="1" bestFit="1" customWidth="1"/>
    <col min="9748" max="9748" width="9.42578125" style="1" bestFit="1" customWidth="1"/>
    <col min="9749" max="9749" width="2.85546875" style="1" customWidth="1"/>
    <col min="9750" max="9750" width="4" style="1" bestFit="1" customWidth="1"/>
    <col min="9751" max="9751" width="33.85546875" style="1" bestFit="1" customWidth="1"/>
    <col min="9752" max="9752" width="9.42578125" style="1" bestFit="1" customWidth="1"/>
    <col min="9753" max="9753" width="2.85546875" style="1" customWidth="1"/>
    <col min="9754" max="9754" width="4" style="1" bestFit="1" customWidth="1"/>
    <col min="9755" max="9755" width="33.85546875" style="1" bestFit="1" customWidth="1"/>
    <col min="9756" max="9756" width="9.42578125" style="1" bestFit="1" customWidth="1"/>
    <col min="9757" max="9757" width="2.85546875" style="1" customWidth="1"/>
    <col min="9758" max="9758" width="4" style="1" bestFit="1" customWidth="1"/>
    <col min="9759" max="9759" width="33.85546875" style="1" bestFit="1" customWidth="1"/>
    <col min="9760" max="9760" width="9.42578125" style="1" bestFit="1" customWidth="1"/>
    <col min="9761" max="9761" width="15.42578125" style="1" bestFit="1" customWidth="1"/>
    <col min="9762" max="9989" width="9.140625" style="1"/>
    <col min="9990" max="9990" width="4" style="1" bestFit="1" customWidth="1"/>
    <col min="9991" max="9991" width="31.5703125" style="1" customWidth="1"/>
    <col min="9992" max="9992" width="9.85546875" style="1" bestFit="1" customWidth="1"/>
    <col min="9993" max="9993" width="2.85546875" style="1" customWidth="1"/>
    <col min="9994" max="9994" width="4" style="1" bestFit="1" customWidth="1"/>
    <col min="9995" max="9995" width="31.5703125" style="1" customWidth="1"/>
    <col min="9996" max="9996" width="9.42578125" style="1" bestFit="1" customWidth="1"/>
    <col min="9997" max="9997" width="2.85546875" style="1" customWidth="1"/>
    <col min="9998" max="9998" width="4" style="1" bestFit="1" customWidth="1"/>
    <col min="9999" max="9999" width="33.85546875" style="1" bestFit="1" customWidth="1"/>
    <col min="10000" max="10000" width="9.42578125" style="1" bestFit="1" customWidth="1"/>
    <col min="10001" max="10001" width="2.85546875" style="1" customWidth="1"/>
    <col min="10002" max="10002" width="4" style="1" bestFit="1" customWidth="1"/>
    <col min="10003" max="10003" width="33.85546875" style="1" bestFit="1" customWidth="1"/>
    <col min="10004" max="10004" width="9.42578125" style="1" bestFit="1" customWidth="1"/>
    <col min="10005" max="10005" width="2.85546875" style="1" customWidth="1"/>
    <col min="10006" max="10006" width="4" style="1" bestFit="1" customWidth="1"/>
    <col min="10007" max="10007" width="33.85546875" style="1" bestFit="1" customWidth="1"/>
    <col min="10008" max="10008" width="9.42578125" style="1" bestFit="1" customWidth="1"/>
    <col min="10009" max="10009" width="2.85546875" style="1" customWidth="1"/>
    <col min="10010" max="10010" width="4" style="1" bestFit="1" customWidth="1"/>
    <col min="10011" max="10011" width="33.85546875" style="1" bestFit="1" customWidth="1"/>
    <col min="10012" max="10012" width="9.42578125" style="1" bestFit="1" customWidth="1"/>
    <col min="10013" max="10013" width="2.85546875" style="1" customWidth="1"/>
    <col min="10014" max="10014" width="4" style="1" bestFit="1" customWidth="1"/>
    <col min="10015" max="10015" width="33.85546875" style="1" bestFit="1" customWidth="1"/>
    <col min="10016" max="10016" width="9.42578125" style="1" bestFit="1" customWidth="1"/>
    <col min="10017" max="10017" width="15.42578125" style="1" bestFit="1" customWidth="1"/>
    <col min="10018" max="10245" width="9.140625" style="1"/>
    <col min="10246" max="10246" width="4" style="1" bestFit="1" customWidth="1"/>
    <col min="10247" max="10247" width="31.5703125" style="1" customWidth="1"/>
    <col min="10248" max="10248" width="9.85546875" style="1" bestFit="1" customWidth="1"/>
    <col min="10249" max="10249" width="2.85546875" style="1" customWidth="1"/>
    <col min="10250" max="10250" width="4" style="1" bestFit="1" customWidth="1"/>
    <col min="10251" max="10251" width="31.5703125" style="1" customWidth="1"/>
    <col min="10252" max="10252" width="9.42578125" style="1" bestFit="1" customWidth="1"/>
    <col min="10253" max="10253" width="2.85546875" style="1" customWidth="1"/>
    <col min="10254" max="10254" width="4" style="1" bestFit="1" customWidth="1"/>
    <col min="10255" max="10255" width="33.85546875" style="1" bestFit="1" customWidth="1"/>
    <col min="10256" max="10256" width="9.42578125" style="1" bestFit="1" customWidth="1"/>
    <col min="10257" max="10257" width="2.85546875" style="1" customWidth="1"/>
    <col min="10258" max="10258" width="4" style="1" bestFit="1" customWidth="1"/>
    <col min="10259" max="10259" width="33.85546875" style="1" bestFit="1" customWidth="1"/>
    <col min="10260" max="10260" width="9.42578125" style="1" bestFit="1" customWidth="1"/>
    <col min="10261" max="10261" width="2.85546875" style="1" customWidth="1"/>
    <col min="10262" max="10262" width="4" style="1" bestFit="1" customWidth="1"/>
    <col min="10263" max="10263" width="33.85546875" style="1" bestFit="1" customWidth="1"/>
    <col min="10264" max="10264" width="9.42578125" style="1" bestFit="1" customWidth="1"/>
    <col min="10265" max="10265" width="2.85546875" style="1" customWidth="1"/>
    <col min="10266" max="10266" width="4" style="1" bestFit="1" customWidth="1"/>
    <col min="10267" max="10267" width="33.85546875" style="1" bestFit="1" customWidth="1"/>
    <col min="10268" max="10268" width="9.42578125" style="1" bestFit="1" customWidth="1"/>
    <col min="10269" max="10269" width="2.85546875" style="1" customWidth="1"/>
    <col min="10270" max="10270" width="4" style="1" bestFit="1" customWidth="1"/>
    <col min="10271" max="10271" width="33.85546875" style="1" bestFit="1" customWidth="1"/>
    <col min="10272" max="10272" width="9.42578125" style="1" bestFit="1" customWidth="1"/>
    <col min="10273" max="10273" width="15.42578125" style="1" bestFit="1" customWidth="1"/>
    <col min="10274" max="10501" width="9.140625" style="1"/>
    <col min="10502" max="10502" width="4" style="1" bestFit="1" customWidth="1"/>
    <col min="10503" max="10503" width="31.5703125" style="1" customWidth="1"/>
    <col min="10504" max="10504" width="9.85546875" style="1" bestFit="1" customWidth="1"/>
    <col min="10505" max="10505" width="2.85546875" style="1" customWidth="1"/>
    <col min="10506" max="10506" width="4" style="1" bestFit="1" customWidth="1"/>
    <col min="10507" max="10507" width="31.5703125" style="1" customWidth="1"/>
    <col min="10508" max="10508" width="9.42578125" style="1" bestFit="1" customWidth="1"/>
    <col min="10509" max="10509" width="2.85546875" style="1" customWidth="1"/>
    <col min="10510" max="10510" width="4" style="1" bestFit="1" customWidth="1"/>
    <col min="10511" max="10511" width="33.85546875" style="1" bestFit="1" customWidth="1"/>
    <col min="10512" max="10512" width="9.42578125" style="1" bestFit="1" customWidth="1"/>
    <col min="10513" max="10513" width="2.85546875" style="1" customWidth="1"/>
    <col min="10514" max="10514" width="4" style="1" bestFit="1" customWidth="1"/>
    <col min="10515" max="10515" width="33.85546875" style="1" bestFit="1" customWidth="1"/>
    <col min="10516" max="10516" width="9.42578125" style="1" bestFit="1" customWidth="1"/>
    <col min="10517" max="10517" width="2.85546875" style="1" customWidth="1"/>
    <col min="10518" max="10518" width="4" style="1" bestFit="1" customWidth="1"/>
    <col min="10519" max="10519" width="33.85546875" style="1" bestFit="1" customWidth="1"/>
    <col min="10520" max="10520" width="9.42578125" style="1" bestFit="1" customWidth="1"/>
    <col min="10521" max="10521" width="2.85546875" style="1" customWidth="1"/>
    <col min="10522" max="10522" width="4" style="1" bestFit="1" customWidth="1"/>
    <col min="10523" max="10523" width="33.85546875" style="1" bestFit="1" customWidth="1"/>
    <col min="10524" max="10524" width="9.42578125" style="1" bestFit="1" customWidth="1"/>
    <col min="10525" max="10525" width="2.85546875" style="1" customWidth="1"/>
    <col min="10526" max="10526" width="4" style="1" bestFit="1" customWidth="1"/>
    <col min="10527" max="10527" width="33.85546875" style="1" bestFit="1" customWidth="1"/>
    <col min="10528" max="10528" width="9.42578125" style="1" bestFit="1" customWidth="1"/>
    <col min="10529" max="10529" width="15.42578125" style="1" bestFit="1" customWidth="1"/>
    <col min="10530" max="10757" width="9.140625" style="1"/>
    <col min="10758" max="10758" width="4" style="1" bestFit="1" customWidth="1"/>
    <col min="10759" max="10759" width="31.5703125" style="1" customWidth="1"/>
    <col min="10760" max="10760" width="9.85546875" style="1" bestFit="1" customWidth="1"/>
    <col min="10761" max="10761" width="2.85546875" style="1" customWidth="1"/>
    <col min="10762" max="10762" width="4" style="1" bestFit="1" customWidth="1"/>
    <col min="10763" max="10763" width="31.5703125" style="1" customWidth="1"/>
    <col min="10764" max="10764" width="9.42578125" style="1" bestFit="1" customWidth="1"/>
    <col min="10765" max="10765" width="2.85546875" style="1" customWidth="1"/>
    <col min="10766" max="10766" width="4" style="1" bestFit="1" customWidth="1"/>
    <col min="10767" max="10767" width="33.85546875" style="1" bestFit="1" customWidth="1"/>
    <col min="10768" max="10768" width="9.42578125" style="1" bestFit="1" customWidth="1"/>
    <col min="10769" max="10769" width="2.85546875" style="1" customWidth="1"/>
    <col min="10770" max="10770" width="4" style="1" bestFit="1" customWidth="1"/>
    <col min="10771" max="10771" width="33.85546875" style="1" bestFit="1" customWidth="1"/>
    <col min="10772" max="10772" width="9.42578125" style="1" bestFit="1" customWidth="1"/>
    <col min="10773" max="10773" width="2.85546875" style="1" customWidth="1"/>
    <col min="10774" max="10774" width="4" style="1" bestFit="1" customWidth="1"/>
    <col min="10775" max="10775" width="33.85546875" style="1" bestFit="1" customWidth="1"/>
    <col min="10776" max="10776" width="9.42578125" style="1" bestFit="1" customWidth="1"/>
    <col min="10777" max="10777" width="2.85546875" style="1" customWidth="1"/>
    <col min="10778" max="10778" width="4" style="1" bestFit="1" customWidth="1"/>
    <col min="10779" max="10779" width="33.85546875" style="1" bestFit="1" customWidth="1"/>
    <col min="10780" max="10780" width="9.42578125" style="1" bestFit="1" customWidth="1"/>
    <col min="10781" max="10781" width="2.85546875" style="1" customWidth="1"/>
    <col min="10782" max="10782" width="4" style="1" bestFit="1" customWidth="1"/>
    <col min="10783" max="10783" width="33.85546875" style="1" bestFit="1" customWidth="1"/>
    <col min="10784" max="10784" width="9.42578125" style="1" bestFit="1" customWidth="1"/>
    <col min="10785" max="10785" width="15.42578125" style="1" bestFit="1" customWidth="1"/>
    <col min="10786" max="11013" width="9.140625" style="1"/>
    <col min="11014" max="11014" width="4" style="1" bestFit="1" customWidth="1"/>
    <col min="11015" max="11015" width="31.5703125" style="1" customWidth="1"/>
    <col min="11016" max="11016" width="9.85546875" style="1" bestFit="1" customWidth="1"/>
    <col min="11017" max="11017" width="2.85546875" style="1" customWidth="1"/>
    <col min="11018" max="11018" width="4" style="1" bestFit="1" customWidth="1"/>
    <col min="11019" max="11019" width="31.5703125" style="1" customWidth="1"/>
    <col min="11020" max="11020" width="9.42578125" style="1" bestFit="1" customWidth="1"/>
    <col min="11021" max="11021" width="2.85546875" style="1" customWidth="1"/>
    <col min="11022" max="11022" width="4" style="1" bestFit="1" customWidth="1"/>
    <col min="11023" max="11023" width="33.85546875" style="1" bestFit="1" customWidth="1"/>
    <col min="11024" max="11024" width="9.42578125" style="1" bestFit="1" customWidth="1"/>
    <col min="11025" max="11025" width="2.85546875" style="1" customWidth="1"/>
    <col min="11026" max="11026" width="4" style="1" bestFit="1" customWidth="1"/>
    <col min="11027" max="11027" width="33.85546875" style="1" bestFit="1" customWidth="1"/>
    <col min="11028" max="11028" width="9.42578125" style="1" bestFit="1" customWidth="1"/>
    <col min="11029" max="11029" width="2.85546875" style="1" customWidth="1"/>
    <col min="11030" max="11030" width="4" style="1" bestFit="1" customWidth="1"/>
    <col min="11031" max="11031" width="33.85546875" style="1" bestFit="1" customWidth="1"/>
    <col min="11032" max="11032" width="9.42578125" style="1" bestFit="1" customWidth="1"/>
    <col min="11033" max="11033" width="2.85546875" style="1" customWidth="1"/>
    <col min="11034" max="11034" width="4" style="1" bestFit="1" customWidth="1"/>
    <col min="11035" max="11035" width="33.85546875" style="1" bestFit="1" customWidth="1"/>
    <col min="11036" max="11036" width="9.42578125" style="1" bestFit="1" customWidth="1"/>
    <col min="11037" max="11037" width="2.85546875" style="1" customWidth="1"/>
    <col min="11038" max="11038" width="4" style="1" bestFit="1" customWidth="1"/>
    <col min="11039" max="11039" width="33.85546875" style="1" bestFit="1" customWidth="1"/>
    <col min="11040" max="11040" width="9.42578125" style="1" bestFit="1" customWidth="1"/>
    <col min="11041" max="11041" width="15.42578125" style="1" bestFit="1" customWidth="1"/>
    <col min="11042" max="11269" width="9.140625" style="1"/>
    <col min="11270" max="11270" width="4" style="1" bestFit="1" customWidth="1"/>
    <col min="11271" max="11271" width="31.5703125" style="1" customWidth="1"/>
    <col min="11272" max="11272" width="9.85546875" style="1" bestFit="1" customWidth="1"/>
    <col min="11273" max="11273" width="2.85546875" style="1" customWidth="1"/>
    <col min="11274" max="11274" width="4" style="1" bestFit="1" customWidth="1"/>
    <col min="11275" max="11275" width="31.5703125" style="1" customWidth="1"/>
    <col min="11276" max="11276" width="9.42578125" style="1" bestFit="1" customWidth="1"/>
    <col min="11277" max="11277" width="2.85546875" style="1" customWidth="1"/>
    <col min="11278" max="11278" width="4" style="1" bestFit="1" customWidth="1"/>
    <col min="11279" max="11279" width="33.85546875" style="1" bestFit="1" customWidth="1"/>
    <col min="11280" max="11280" width="9.42578125" style="1" bestFit="1" customWidth="1"/>
    <col min="11281" max="11281" width="2.85546875" style="1" customWidth="1"/>
    <col min="11282" max="11282" width="4" style="1" bestFit="1" customWidth="1"/>
    <col min="11283" max="11283" width="33.85546875" style="1" bestFit="1" customWidth="1"/>
    <col min="11284" max="11284" width="9.42578125" style="1" bestFit="1" customWidth="1"/>
    <col min="11285" max="11285" width="2.85546875" style="1" customWidth="1"/>
    <col min="11286" max="11286" width="4" style="1" bestFit="1" customWidth="1"/>
    <col min="11287" max="11287" width="33.85546875" style="1" bestFit="1" customWidth="1"/>
    <col min="11288" max="11288" width="9.42578125" style="1" bestFit="1" customWidth="1"/>
    <col min="11289" max="11289" width="2.85546875" style="1" customWidth="1"/>
    <col min="11290" max="11290" width="4" style="1" bestFit="1" customWidth="1"/>
    <col min="11291" max="11291" width="33.85546875" style="1" bestFit="1" customWidth="1"/>
    <col min="11292" max="11292" width="9.42578125" style="1" bestFit="1" customWidth="1"/>
    <col min="11293" max="11293" width="2.85546875" style="1" customWidth="1"/>
    <col min="11294" max="11294" width="4" style="1" bestFit="1" customWidth="1"/>
    <col min="11295" max="11295" width="33.85546875" style="1" bestFit="1" customWidth="1"/>
    <col min="11296" max="11296" width="9.42578125" style="1" bestFit="1" customWidth="1"/>
    <col min="11297" max="11297" width="15.42578125" style="1" bestFit="1" customWidth="1"/>
    <col min="11298" max="11525" width="9.140625" style="1"/>
    <col min="11526" max="11526" width="4" style="1" bestFit="1" customWidth="1"/>
    <col min="11527" max="11527" width="31.5703125" style="1" customWidth="1"/>
    <col min="11528" max="11528" width="9.85546875" style="1" bestFit="1" customWidth="1"/>
    <col min="11529" max="11529" width="2.85546875" style="1" customWidth="1"/>
    <col min="11530" max="11530" width="4" style="1" bestFit="1" customWidth="1"/>
    <col min="11531" max="11531" width="31.5703125" style="1" customWidth="1"/>
    <col min="11532" max="11532" width="9.42578125" style="1" bestFit="1" customWidth="1"/>
    <col min="11533" max="11533" width="2.85546875" style="1" customWidth="1"/>
    <col min="11534" max="11534" width="4" style="1" bestFit="1" customWidth="1"/>
    <col min="11535" max="11535" width="33.85546875" style="1" bestFit="1" customWidth="1"/>
    <col min="11536" max="11536" width="9.42578125" style="1" bestFit="1" customWidth="1"/>
    <col min="11537" max="11537" width="2.85546875" style="1" customWidth="1"/>
    <col min="11538" max="11538" width="4" style="1" bestFit="1" customWidth="1"/>
    <col min="11539" max="11539" width="33.85546875" style="1" bestFit="1" customWidth="1"/>
    <col min="11540" max="11540" width="9.42578125" style="1" bestFit="1" customWidth="1"/>
    <col min="11541" max="11541" width="2.85546875" style="1" customWidth="1"/>
    <col min="11542" max="11542" width="4" style="1" bestFit="1" customWidth="1"/>
    <col min="11543" max="11543" width="33.85546875" style="1" bestFit="1" customWidth="1"/>
    <col min="11544" max="11544" width="9.42578125" style="1" bestFit="1" customWidth="1"/>
    <col min="11545" max="11545" width="2.85546875" style="1" customWidth="1"/>
    <col min="11546" max="11546" width="4" style="1" bestFit="1" customWidth="1"/>
    <col min="11547" max="11547" width="33.85546875" style="1" bestFit="1" customWidth="1"/>
    <col min="11548" max="11548" width="9.42578125" style="1" bestFit="1" customWidth="1"/>
    <col min="11549" max="11549" width="2.85546875" style="1" customWidth="1"/>
    <col min="11550" max="11550" width="4" style="1" bestFit="1" customWidth="1"/>
    <col min="11551" max="11551" width="33.85546875" style="1" bestFit="1" customWidth="1"/>
    <col min="11552" max="11552" width="9.42578125" style="1" bestFit="1" customWidth="1"/>
    <col min="11553" max="11553" width="15.42578125" style="1" bestFit="1" customWidth="1"/>
    <col min="11554" max="11781" width="9.140625" style="1"/>
    <col min="11782" max="11782" width="4" style="1" bestFit="1" customWidth="1"/>
    <col min="11783" max="11783" width="31.5703125" style="1" customWidth="1"/>
    <col min="11784" max="11784" width="9.85546875" style="1" bestFit="1" customWidth="1"/>
    <col min="11785" max="11785" width="2.85546875" style="1" customWidth="1"/>
    <col min="11786" max="11786" width="4" style="1" bestFit="1" customWidth="1"/>
    <col min="11787" max="11787" width="31.5703125" style="1" customWidth="1"/>
    <col min="11788" max="11788" width="9.42578125" style="1" bestFit="1" customWidth="1"/>
    <col min="11789" max="11789" width="2.85546875" style="1" customWidth="1"/>
    <col min="11790" max="11790" width="4" style="1" bestFit="1" customWidth="1"/>
    <col min="11791" max="11791" width="33.85546875" style="1" bestFit="1" customWidth="1"/>
    <col min="11792" max="11792" width="9.42578125" style="1" bestFit="1" customWidth="1"/>
    <col min="11793" max="11793" width="2.85546875" style="1" customWidth="1"/>
    <col min="11794" max="11794" width="4" style="1" bestFit="1" customWidth="1"/>
    <col min="11795" max="11795" width="33.85546875" style="1" bestFit="1" customWidth="1"/>
    <col min="11796" max="11796" width="9.42578125" style="1" bestFit="1" customWidth="1"/>
    <col min="11797" max="11797" width="2.85546875" style="1" customWidth="1"/>
    <col min="11798" max="11798" width="4" style="1" bestFit="1" customWidth="1"/>
    <col min="11799" max="11799" width="33.85546875" style="1" bestFit="1" customWidth="1"/>
    <col min="11800" max="11800" width="9.42578125" style="1" bestFit="1" customWidth="1"/>
    <col min="11801" max="11801" width="2.85546875" style="1" customWidth="1"/>
    <col min="11802" max="11802" width="4" style="1" bestFit="1" customWidth="1"/>
    <col min="11803" max="11803" width="33.85546875" style="1" bestFit="1" customWidth="1"/>
    <col min="11804" max="11804" width="9.42578125" style="1" bestFit="1" customWidth="1"/>
    <col min="11805" max="11805" width="2.85546875" style="1" customWidth="1"/>
    <col min="11806" max="11806" width="4" style="1" bestFit="1" customWidth="1"/>
    <col min="11807" max="11807" width="33.85546875" style="1" bestFit="1" customWidth="1"/>
    <col min="11808" max="11808" width="9.42578125" style="1" bestFit="1" customWidth="1"/>
    <col min="11809" max="11809" width="15.42578125" style="1" bestFit="1" customWidth="1"/>
    <col min="11810" max="12037" width="9.140625" style="1"/>
    <col min="12038" max="12038" width="4" style="1" bestFit="1" customWidth="1"/>
    <col min="12039" max="12039" width="31.5703125" style="1" customWidth="1"/>
    <col min="12040" max="12040" width="9.85546875" style="1" bestFit="1" customWidth="1"/>
    <col min="12041" max="12041" width="2.85546875" style="1" customWidth="1"/>
    <col min="12042" max="12042" width="4" style="1" bestFit="1" customWidth="1"/>
    <col min="12043" max="12043" width="31.5703125" style="1" customWidth="1"/>
    <col min="12044" max="12044" width="9.42578125" style="1" bestFit="1" customWidth="1"/>
    <col min="12045" max="12045" width="2.85546875" style="1" customWidth="1"/>
    <col min="12046" max="12046" width="4" style="1" bestFit="1" customWidth="1"/>
    <col min="12047" max="12047" width="33.85546875" style="1" bestFit="1" customWidth="1"/>
    <col min="12048" max="12048" width="9.42578125" style="1" bestFit="1" customWidth="1"/>
    <col min="12049" max="12049" width="2.85546875" style="1" customWidth="1"/>
    <col min="12050" max="12050" width="4" style="1" bestFit="1" customWidth="1"/>
    <col min="12051" max="12051" width="33.85546875" style="1" bestFit="1" customWidth="1"/>
    <col min="12052" max="12052" width="9.42578125" style="1" bestFit="1" customWidth="1"/>
    <col min="12053" max="12053" width="2.85546875" style="1" customWidth="1"/>
    <col min="12054" max="12054" width="4" style="1" bestFit="1" customWidth="1"/>
    <col min="12055" max="12055" width="33.85546875" style="1" bestFit="1" customWidth="1"/>
    <col min="12056" max="12056" width="9.42578125" style="1" bestFit="1" customWidth="1"/>
    <col min="12057" max="12057" width="2.85546875" style="1" customWidth="1"/>
    <col min="12058" max="12058" width="4" style="1" bestFit="1" customWidth="1"/>
    <col min="12059" max="12059" width="33.85546875" style="1" bestFit="1" customWidth="1"/>
    <col min="12060" max="12060" width="9.42578125" style="1" bestFit="1" customWidth="1"/>
    <col min="12061" max="12061" width="2.85546875" style="1" customWidth="1"/>
    <col min="12062" max="12062" width="4" style="1" bestFit="1" customWidth="1"/>
    <col min="12063" max="12063" width="33.85546875" style="1" bestFit="1" customWidth="1"/>
    <col min="12064" max="12064" width="9.42578125" style="1" bestFit="1" customWidth="1"/>
    <col min="12065" max="12065" width="15.42578125" style="1" bestFit="1" customWidth="1"/>
    <col min="12066" max="12293" width="9.140625" style="1"/>
    <col min="12294" max="12294" width="4" style="1" bestFit="1" customWidth="1"/>
    <col min="12295" max="12295" width="31.5703125" style="1" customWidth="1"/>
    <col min="12296" max="12296" width="9.85546875" style="1" bestFit="1" customWidth="1"/>
    <col min="12297" max="12297" width="2.85546875" style="1" customWidth="1"/>
    <col min="12298" max="12298" width="4" style="1" bestFit="1" customWidth="1"/>
    <col min="12299" max="12299" width="31.5703125" style="1" customWidth="1"/>
    <col min="12300" max="12300" width="9.42578125" style="1" bestFit="1" customWidth="1"/>
    <col min="12301" max="12301" width="2.85546875" style="1" customWidth="1"/>
    <col min="12302" max="12302" width="4" style="1" bestFit="1" customWidth="1"/>
    <col min="12303" max="12303" width="33.85546875" style="1" bestFit="1" customWidth="1"/>
    <col min="12304" max="12304" width="9.42578125" style="1" bestFit="1" customWidth="1"/>
    <col min="12305" max="12305" width="2.85546875" style="1" customWidth="1"/>
    <col min="12306" max="12306" width="4" style="1" bestFit="1" customWidth="1"/>
    <col min="12307" max="12307" width="33.85546875" style="1" bestFit="1" customWidth="1"/>
    <col min="12308" max="12308" width="9.42578125" style="1" bestFit="1" customWidth="1"/>
    <col min="12309" max="12309" width="2.85546875" style="1" customWidth="1"/>
    <col min="12310" max="12310" width="4" style="1" bestFit="1" customWidth="1"/>
    <col min="12311" max="12311" width="33.85546875" style="1" bestFit="1" customWidth="1"/>
    <col min="12312" max="12312" width="9.42578125" style="1" bestFit="1" customWidth="1"/>
    <col min="12313" max="12313" width="2.85546875" style="1" customWidth="1"/>
    <col min="12314" max="12314" width="4" style="1" bestFit="1" customWidth="1"/>
    <col min="12315" max="12315" width="33.85546875" style="1" bestFit="1" customWidth="1"/>
    <col min="12316" max="12316" width="9.42578125" style="1" bestFit="1" customWidth="1"/>
    <col min="12317" max="12317" width="2.85546875" style="1" customWidth="1"/>
    <col min="12318" max="12318" width="4" style="1" bestFit="1" customWidth="1"/>
    <col min="12319" max="12319" width="33.85546875" style="1" bestFit="1" customWidth="1"/>
    <col min="12320" max="12320" width="9.42578125" style="1" bestFit="1" customWidth="1"/>
    <col min="12321" max="12321" width="15.42578125" style="1" bestFit="1" customWidth="1"/>
    <col min="12322" max="12549" width="9.140625" style="1"/>
    <col min="12550" max="12550" width="4" style="1" bestFit="1" customWidth="1"/>
    <col min="12551" max="12551" width="31.5703125" style="1" customWidth="1"/>
    <col min="12552" max="12552" width="9.85546875" style="1" bestFit="1" customWidth="1"/>
    <col min="12553" max="12553" width="2.85546875" style="1" customWidth="1"/>
    <col min="12554" max="12554" width="4" style="1" bestFit="1" customWidth="1"/>
    <col min="12555" max="12555" width="31.5703125" style="1" customWidth="1"/>
    <col min="12556" max="12556" width="9.42578125" style="1" bestFit="1" customWidth="1"/>
    <col min="12557" max="12557" width="2.85546875" style="1" customWidth="1"/>
    <col min="12558" max="12558" width="4" style="1" bestFit="1" customWidth="1"/>
    <col min="12559" max="12559" width="33.85546875" style="1" bestFit="1" customWidth="1"/>
    <col min="12560" max="12560" width="9.42578125" style="1" bestFit="1" customWidth="1"/>
    <col min="12561" max="12561" width="2.85546875" style="1" customWidth="1"/>
    <col min="12562" max="12562" width="4" style="1" bestFit="1" customWidth="1"/>
    <col min="12563" max="12563" width="33.85546875" style="1" bestFit="1" customWidth="1"/>
    <col min="12564" max="12564" width="9.42578125" style="1" bestFit="1" customWidth="1"/>
    <col min="12565" max="12565" width="2.85546875" style="1" customWidth="1"/>
    <col min="12566" max="12566" width="4" style="1" bestFit="1" customWidth="1"/>
    <col min="12567" max="12567" width="33.85546875" style="1" bestFit="1" customWidth="1"/>
    <col min="12568" max="12568" width="9.42578125" style="1" bestFit="1" customWidth="1"/>
    <col min="12569" max="12569" width="2.85546875" style="1" customWidth="1"/>
    <col min="12570" max="12570" width="4" style="1" bestFit="1" customWidth="1"/>
    <col min="12571" max="12571" width="33.85546875" style="1" bestFit="1" customWidth="1"/>
    <col min="12572" max="12572" width="9.42578125" style="1" bestFit="1" customWidth="1"/>
    <col min="12573" max="12573" width="2.85546875" style="1" customWidth="1"/>
    <col min="12574" max="12574" width="4" style="1" bestFit="1" customWidth="1"/>
    <col min="12575" max="12575" width="33.85546875" style="1" bestFit="1" customWidth="1"/>
    <col min="12576" max="12576" width="9.42578125" style="1" bestFit="1" customWidth="1"/>
    <col min="12577" max="12577" width="15.42578125" style="1" bestFit="1" customWidth="1"/>
    <col min="12578" max="12805" width="9.140625" style="1"/>
    <col min="12806" max="12806" width="4" style="1" bestFit="1" customWidth="1"/>
    <col min="12807" max="12807" width="31.5703125" style="1" customWidth="1"/>
    <col min="12808" max="12808" width="9.85546875" style="1" bestFit="1" customWidth="1"/>
    <col min="12809" max="12809" width="2.85546875" style="1" customWidth="1"/>
    <col min="12810" max="12810" width="4" style="1" bestFit="1" customWidth="1"/>
    <col min="12811" max="12811" width="31.5703125" style="1" customWidth="1"/>
    <col min="12812" max="12812" width="9.42578125" style="1" bestFit="1" customWidth="1"/>
    <col min="12813" max="12813" width="2.85546875" style="1" customWidth="1"/>
    <col min="12814" max="12814" width="4" style="1" bestFit="1" customWidth="1"/>
    <col min="12815" max="12815" width="33.85546875" style="1" bestFit="1" customWidth="1"/>
    <col min="12816" max="12816" width="9.42578125" style="1" bestFit="1" customWidth="1"/>
    <col min="12817" max="12817" width="2.85546875" style="1" customWidth="1"/>
    <col min="12818" max="12818" width="4" style="1" bestFit="1" customWidth="1"/>
    <col min="12819" max="12819" width="33.85546875" style="1" bestFit="1" customWidth="1"/>
    <col min="12820" max="12820" width="9.42578125" style="1" bestFit="1" customWidth="1"/>
    <col min="12821" max="12821" width="2.85546875" style="1" customWidth="1"/>
    <col min="12822" max="12822" width="4" style="1" bestFit="1" customWidth="1"/>
    <col min="12823" max="12823" width="33.85546875" style="1" bestFit="1" customWidth="1"/>
    <col min="12824" max="12824" width="9.42578125" style="1" bestFit="1" customWidth="1"/>
    <col min="12825" max="12825" width="2.85546875" style="1" customWidth="1"/>
    <col min="12826" max="12826" width="4" style="1" bestFit="1" customWidth="1"/>
    <col min="12827" max="12827" width="33.85546875" style="1" bestFit="1" customWidth="1"/>
    <col min="12828" max="12828" width="9.42578125" style="1" bestFit="1" customWidth="1"/>
    <col min="12829" max="12829" width="2.85546875" style="1" customWidth="1"/>
    <col min="12830" max="12830" width="4" style="1" bestFit="1" customWidth="1"/>
    <col min="12831" max="12831" width="33.85546875" style="1" bestFit="1" customWidth="1"/>
    <col min="12832" max="12832" width="9.42578125" style="1" bestFit="1" customWidth="1"/>
    <col min="12833" max="12833" width="15.42578125" style="1" bestFit="1" customWidth="1"/>
    <col min="12834" max="13061" width="9.140625" style="1"/>
    <col min="13062" max="13062" width="4" style="1" bestFit="1" customWidth="1"/>
    <col min="13063" max="13063" width="31.5703125" style="1" customWidth="1"/>
    <col min="13064" max="13064" width="9.85546875" style="1" bestFit="1" customWidth="1"/>
    <col min="13065" max="13065" width="2.85546875" style="1" customWidth="1"/>
    <col min="13066" max="13066" width="4" style="1" bestFit="1" customWidth="1"/>
    <col min="13067" max="13067" width="31.5703125" style="1" customWidth="1"/>
    <col min="13068" max="13068" width="9.42578125" style="1" bestFit="1" customWidth="1"/>
    <col min="13069" max="13069" width="2.85546875" style="1" customWidth="1"/>
    <col min="13070" max="13070" width="4" style="1" bestFit="1" customWidth="1"/>
    <col min="13071" max="13071" width="33.85546875" style="1" bestFit="1" customWidth="1"/>
    <col min="13072" max="13072" width="9.42578125" style="1" bestFit="1" customWidth="1"/>
    <col min="13073" max="13073" width="2.85546875" style="1" customWidth="1"/>
    <col min="13074" max="13074" width="4" style="1" bestFit="1" customWidth="1"/>
    <col min="13075" max="13075" width="33.85546875" style="1" bestFit="1" customWidth="1"/>
    <col min="13076" max="13076" width="9.42578125" style="1" bestFit="1" customWidth="1"/>
    <col min="13077" max="13077" width="2.85546875" style="1" customWidth="1"/>
    <col min="13078" max="13078" width="4" style="1" bestFit="1" customWidth="1"/>
    <col min="13079" max="13079" width="33.85546875" style="1" bestFit="1" customWidth="1"/>
    <col min="13080" max="13080" width="9.42578125" style="1" bestFit="1" customWidth="1"/>
    <col min="13081" max="13081" width="2.85546875" style="1" customWidth="1"/>
    <col min="13082" max="13082" width="4" style="1" bestFit="1" customWidth="1"/>
    <col min="13083" max="13083" width="33.85546875" style="1" bestFit="1" customWidth="1"/>
    <col min="13084" max="13084" width="9.42578125" style="1" bestFit="1" customWidth="1"/>
    <col min="13085" max="13085" width="2.85546875" style="1" customWidth="1"/>
    <col min="13086" max="13086" width="4" style="1" bestFit="1" customWidth="1"/>
    <col min="13087" max="13087" width="33.85546875" style="1" bestFit="1" customWidth="1"/>
    <col min="13088" max="13088" width="9.42578125" style="1" bestFit="1" customWidth="1"/>
    <col min="13089" max="13089" width="15.42578125" style="1" bestFit="1" customWidth="1"/>
    <col min="13090" max="13317" width="9.140625" style="1"/>
    <col min="13318" max="13318" width="4" style="1" bestFit="1" customWidth="1"/>
    <col min="13319" max="13319" width="31.5703125" style="1" customWidth="1"/>
    <col min="13320" max="13320" width="9.85546875" style="1" bestFit="1" customWidth="1"/>
    <col min="13321" max="13321" width="2.85546875" style="1" customWidth="1"/>
    <col min="13322" max="13322" width="4" style="1" bestFit="1" customWidth="1"/>
    <col min="13323" max="13323" width="31.5703125" style="1" customWidth="1"/>
    <col min="13324" max="13324" width="9.42578125" style="1" bestFit="1" customWidth="1"/>
    <col min="13325" max="13325" width="2.85546875" style="1" customWidth="1"/>
    <col min="13326" max="13326" width="4" style="1" bestFit="1" customWidth="1"/>
    <col min="13327" max="13327" width="33.85546875" style="1" bestFit="1" customWidth="1"/>
    <col min="13328" max="13328" width="9.42578125" style="1" bestFit="1" customWidth="1"/>
    <col min="13329" max="13329" width="2.85546875" style="1" customWidth="1"/>
    <col min="13330" max="13330" width="4" style="1" bestFit="1" customWidth="1"/>
    <col min="13331" max="13331" width="33.85546875" style="1" bestFit="1" customWidth="1"/>
    <col min="13332" max="13332" width="9.42578125" style="1" bestFit="1" customWidth="1"/>
    <col min="13333" max="13333" width="2.85546875" style="1" customWidth="1"/>
    <col min="13334" max="13334" width="4" style="1" bestFit="1" customWidth="1"/>
    <col min="13335" max="13335" width="33.85546875" style="1" bestFit="1" customWidth="1"/>
    <col min="13336" max="13336" width="9.42578125" style="1" bestFit="1" customWidth="1"/>
    <col min="13337" max="13337" width="2.85546875" style="1" customWidth="1"/>
    <col min="13338" max="13338" width="4" style="1" bestFit="1" customWidth="1"/>
    <col min="13339" max="13339" width="33.85546875" style="1" bestFit="1" customWidth="1"/>
    <col min="13340" max="13340" width="9.42578125" style="1" bestFit="1" customWidth="1"/>
    <col min="13341" max="13341" width="2.85546875" style="1" customWidth="1"/>
    <col min="13342" max="13342" width="4" style="1" bestFit="1" customWidth="1"/>
    <col min="13343" max="13343" width="33.85546875" style="1" bestFit="1" customWidth="1"/>
    <col min="13344" max="13344" width="9.42578125" style="1" bestFit="1" customWidth="1"/>
    <col min="13345" max="13345" width="15.42578125" style="1" bestFit="1" customWidth="1"/>
    <col min="13346" max="13573" width="9.140625" style="1"/>
    <col min="13574" max="13574" width="4" style="1" bestFit="1" customWidth="1"/>
    <col min="13575" max="13575" width="31.5703125" style="1" customWidth="1"/>
    <col min="13576" max="13576" width="9.85546875" style="1" bestFit="1" customWidth="1"/>
    <col min="13577" max="13577" width="2.85546875" style="1" customWidth="1"/>
    <col min="13578" max="13578" width="4" style="1" bestFit="1" customWidth="1"/>
    <col min="13579" max="13579" width="31.5703125" style="1" customWidth="1"/>
    <col min="13580" max="13580" width="9.42578125" style="1" bestFit="1" customWidth="1"/>
    <col min="13581" max="13581" width="2.85546875" style="1" customWidth="1"/>
    <col min="13582" max="13582" width="4" style="1" bestFit="1" customWidth="1"/>
    <col min="13583" max="13583" width="33.85546875" style="1" bestFit="1" customWidth="1"/>
    <col min="13584" max="13584" width="9.42578125" style="1" bestFit="1" customWidth="1"/>
    <col min="13585" max="13585" width="2.85546875" style="1" customWidth="1"/>
    <col min="13586" max="13586" width="4" style="1" bestFit="1" customWidth="1"/>
    <col min="13587" max="13587" width="33.85546875" style="1" bestFit="1" customWidth="1"/>
    <col min="13588" max="13588" width="9.42578125" style="1" bestFit="1" customWidth="1"/>
    <col min="13589" max="13589" width="2.85546875" style="1" customWidth="1"/>
    <col min="13590" max="13590" width="4" style="1" bestFit="1" customWidth="1"/>
    <col min="13591" max="13591" width="33.85546875" style="1" bestFit="1" customWidth="1"/>
    <col min="13592" max="13592" width="9.42578125" style="1" bestFit="1" customWidth="1"/>
    <col min="13593" max="13593" width="2.85546875" style="1" customWidth="1"/>
    <col min="13594" max="13594" width="4" style="1" bestFit="1" customWidth="1"/>
    <col min="13595" max="13595" width="33.85546875" style="1" bestFit="1" customWidth="1"/>
    <col min="13596" max="13596" width="9.42578125" style="1" bestFit="1" customWidth="1"/>
    <col min="13597" max="13597" width="2.85546875" style="1" customWidth="1"/>
    <col min="13598" max="13598" width="4" style="1" bestFit="1" customWidth="1"/>
    <col min="13599" max="13599" width="33.85546875" style="1" bestFit="1" customWidth="1"/>
    <col min="13600" max="13600" width="9.42578125" style="1" bestFit="1" customWidth="1"/>
    <col min="13601" max="13601" width="15.42578125" style="1" bestFit="1" customWidth="1"/>
    <col min="13602" max="13829" width="9.140625" style="1"/>
    <col min="13830" max="13830" width="4" style="1" bestFit="1" customWidth="1"/>
    <col min="13831" max="13831" width="31.5703125" style="1" customWidth="1"/>
    <col min="13832" max="13832" width="9.85546875" style="1" bestFit="1" customWidth="1"/>
    <col min="13833" max="13833" width="2.85546875" style="1" customWidth="1"/>
    <col min="13834" max="13834" width="4" style="1" bestFit="1" customWidth="1"/>
    <col min="13835" max="13835" width="31.5703125" style="1" customWidth="1"/>
    <col min="13836" max="13836" width="9.42578125" style="1" bestFit="1" customWidth="1"/>
    <col min="13837" max="13837" width="2.85546875" style="1" customWidth="1"/>
    <col min="13838" max="13838" width="4" style="1" bestFit="1" customWidth="1"/>
    <col min="13839" max="13839" width="33.85546875" style="1" bestFit="1" customWidth="1"/>
    <col min="13840" max="13840" width="9.42578125" style="1" bestFit="1" customWidth="1"/>
    <col min="13841" max="13841" width="2.85546875" style="1" customWidth="1"/>
    <col min="13842" max="13842" width="4" style="1" bestFit="1" customWidth="1"/>
    <col min="13843" max="13843" width="33.85546875" style="1" bestFit="1" customWidth="1"/>
    <col min="13844" max="13844" width="9.42578125" style="1" bestFit="1" customWidth="1"/>
    <col min="13845" max="13845" width="2.85546875" style="1" customWidth="1"/>
    <col min="13846" max="13846" width="4" style="1" bestFit="1" customWidth="1"/>
    <col min="13847" max="13847" width="33.85546875" style="1" bestFit="1" customWidth="1"/>
    <col min="13848" max="13848" width="9.42578125" style="1" bestFit="1" customWidth="1"/>
    <col min="13849" max="13849" width="2.85546875" style="1" customWidth="1"/>
    <col min="13850" max="13850" width="4" style="1" bestFit="1" customWidth="1"/>
    <col min="13851" max="13851" width="33.85546875" style="1" bestFit="1" customWidth="1"/>
    <col min="13852" max="13852" width="9.42578125" style="1" bestFit="1" customWidth="1"/>
    <col min="13853" max="13853" width="2.85546875" style="1" customWidth="1"/>
    <col min="13854" max="13854" width="4" style="1" bestFit="1" customWidth="1"/>
    <col min="13855" max="13855" width="33.85546875" style="1" bestFit="1" customWidth="1"/>
    <col min="13856" max="13856" width="9.42578125" style="1" bestFit="1" customWidth="1"/>
    <col min="13857" max="13857" width="15.42578125" style="1" bestFit="1" customWidth="1"/>
    <col min="13858" max="14085" width="9.140625" style="1"/>
    <col min="14086" max="14086" width="4" style="1" bestFit="1" customWidth="1"/>
    <col min="14087" max="14087" width="31.5703125" style="1" customWidth="1"/>
    <col min="14088" max="14088" width="9.85546875" style="1" bestFit="1" customWidth="1"/>
    <col min="14089" max="14089" width="2.85546875" style="1" customWidth="1"/>
    <col min="14090" max="14090" width="4" style="1" bestFit="1" customWidth="1"/>
    <col min="14091" max="14091" width="31.5703125" style="1" customWidth="1"/>
    <col min="14092" max="14092" width="9.42578125" style="1" bestFit="1" customWidth="1"/>
    <col min="14093" max="14093" width="2.85546875" style="1" customWidth="1"/>
    <col min="14094" max="14094" width="4" style="1" bestFit="1" customWidth="1"/>
    <col min="14095" max="14095" width="33.85546875" style="1" bestFit="1" customWidth="1"/>
    <col min="14096" max="14096" width="9.42578125" style="1" bestFit="1" customWidth="1"/>
    <col min="14097" max="14097" width="2.85546875" style="1" customWidth="1"/>
    <col min="14098" max="14098" width="4" style="1" bestFit="1" customWidth="1"/>
    <col min="14099" max="14099" width="33.85546875" style="1" bestFit="1" customWidth="1"/>
    <col min="14100" max="14100" width="9.42578125" style="1" bestFit="1" customWidth="1"/>
    <col min="14101" max="14101" width="2.85546875" style="1" customWidth="1"/>
    <col min="14102" max="14102" width="4" style="1" bestFit="1" customWidth="1"/>
    <col min="14103" max="14103" width="33.85546875" style="1" bestFit="1" customWidth="1"/>
    <col min="14104" max="14104" width="9.42578125" style="1" bestFit="1" customWidth="1"/>
    <col min="14105" max="14105" width="2.85546875" style="1" customWidth="1"/>
    <col min="14106" max="14106" width="4" style="1" bestFit="1" customWidth="1"/>
    <col min="14107" max="14107" width="33.85546875" style="1" bestFit="1" customWidth="1"/>
    <col min="14108" max="14108" width="9.42578125" style="1" bestFit="1" customWidth="1"/>
    <col min="14109" max="14109" width="2.85546875" style="1" customWidth="1"/>
    <col min="14110" max="14110" width="4" style="1" bestFit="1" customWidth="1"/>
    <col min="14111" max="14111" width="33.85546875" style="1" bestFit="1" customWidth="1"/>
    <col min="14112" max="14112" width="9.42578125" style="1" bestFit="1" customWidth="1"/>
    <col min="14113" max="14113" width="15.42578125" style="1" bestFit="1" customWidth="1"/>
    <col min="14114" max="14341" width="9.140625" style="1"/>
    <col min="14342" max="14342" width="4" style="1" bestFit="1" customWidth="1"/>
    <col min="14343" max="14343" width="31.5703125" style="1" customWidth="1"/>
    <col min="14344" max="14344" width="9.85546875" style="1" bestFit="1" customWidth="1"/>
    <col min="14345" max="14345" width="2.85546875" style="1" customWidth="1"/>
    <col min="14346" max="14346" width="4" style="1" bestFit="1" customWidth="1"/>
    <col min="14347" max="14347" width="31.5703125" style="1" customWidth="1"/>
    <col min="14348" max="14348" width="9.42578125" style="1" bestFit="1" customWidth="1"/>
    <col min="14349" max="14349" width="2.85546875" style="1" customWidth="1"/>
    <col min="14350" max="14350" width="4" style="1" bestFit="1" customWidth="1"/>
    <col min="14351" max="14351" width="33.85546875" style="1" bestFit="1" customWidth="1"/>
    <col min="14352" max="14352" width="9.42578125" style="1" bestFit="1" customWidth="1"/>
    <col min="14353" max="14353" width="2.85546875" style="1" customWidth="1"/>
    <col min="14354" max="14354" width="4" style="1" bestFit="1" customWidth="1"/>
    <col min="14355" max="14355" width="33.85546875" style="1" bestFit="1" customWidth="1"/>
    <col min="14356" max="14356" width="9.42578125" style="1" bestFit="1" customWidth="1"/>
    <col min="14357" max="14357" width="2.85546875" style="1" customWidth="1"/>
    <col min="14358" max="14358" width="4" style="1" bestFit="1" customWidth="1"/>
    <col min="14359" max="14359" width="33.85546875" style="1" bestFit="1" customWidth="1"/>
    <col min="14360" max="14360" width="9.42578125" style="1" bestFit="1" customWidth="1"/>
    <col min="14361" max="14361" width="2.85546875" style="1" customWidth="1"/>
    <col min="14362" max="14362" width="4" style="1" bestFit="1" customWidth="1"/>
    <col min="14363" max="14363" width="33.85546875" style="1" bestFit="1" customWidth="1"/>
    <col min="14364" max="14364" width="9.42578125" style="1" bestFit="1" customWidth="1"/>
    <col min="14365" max="14365" width="2.85546875" style="1" customWidth="1"/>
    <col min="14366" max="14366" width="4" style="1" bestFit="1" customWidth="1"/>
    <col min="14367" max="14367" width="33.85546875" style="1" bestFit="1" customWidth="1"/>
    <col min="14368" max="14368" width="9.42578125" style="1" bestFit="1" customWidth="1"/>
    <col min="14369" max="14369" width="15.42578125" style="1" bestFit="1" customWidth="1"/>
    <col min="14370" max="14597" width="9.140625" style="1"/>
    <col min="14598" max="14598" width="4" style="1" bestFit="1" customWidth="1"/>
    <col min="14599" max="14599" width="31.5703125" style="1" customWidth="1"/>
    <col min="14600" max="14600" width="9.85546875" style="1" bestFit="1" customWidth="1"/>
    <col min="14601" max="14601" width="2.85546875" style="1" customWidth="1"/>
    <col min="14602" max="14602" width="4" style="1" bestFit="1" customWidth="1"/>
    <col min="14603" max="14603" width="31.5703125" style="1" customWidth="1"/>
    <col min="14604" max="14604" width="9.42578125" style="1" bestFit="1" customWidth="1"/>
    <col min="14605" max="14605" width="2.85546875" style="1" customWidth="1"/>
    <col min="14606" max="14606" width="4" style="1" bestFit="1" customWidth="1"/>
    <col min="14607" max="14607" width="33.85546875" style="1" bestFit="1" customWidth="1"/>
    <col min="14608" max="14608" width="9.42578125" style="1" bestFit="1" customWidth="1"/>
    <col min="14609" max="14609" width="2.85546875" style="1" customWidth="1"/>
    <col min="14610" max="14610" width="4" style="1" bestFit="1" customWidth="1"/>
    <col min="14611" max="14611" width="33.85546875" style="1" bestFit="1" customWidth="1"/>
    <col min="14612" max="14612" width="9.42578125" style="1" bestFit="1" customWidth="1"/>
    <col min="14613" max="14613" width="2.85546875" style="1" customWidth="1"/>
    <col min="14614" max="14614" width="4" style="1" bestFit="1" customWidth="1"/>
    <col min="14615" max="14615" width="33.85546875" style="1" bestFit="1" customWidth="1"/>
    <col min="14616" max="14616" width="9.42578125" style="1" bestFit="1" customWidth="1"/>
    <col min="14617" max="14617" width="2.85546875" style="1" customWidth="1"/>
    <col min="14618" max="14618" width="4" style="1" bestFit="1" customWidth="1"/>
    <col min="14619" max="14619" width="33.85546875" style="1" bestFit="1" customWidth="1"/>
    <col min="14620" max="14620" width="9.42578125" style="1" bestFit="1" customWidth="1"/>
    <col min="14621" max="14621" width="2.85546875" style="1" customWidth="1"/>
    <col min="14622" max="14622" width="4" style="1" bestFit="1" customWidth="1"/>
    <col min="14623" max="14623" width="33.85546875" style="1" bestFit="1" customWidth="1"/>
    <col min="14624" max="14624" width="9.42578125" style="1" bestFit="1" customWidth="1"/>
    <col min="14625" max="14625" width="15.42578125" style="1" bestFit="1" customWidth="1"/>
    <col min="14626" max="14853" width="9.140625" style="1"/>
    <col min="14854" max="14854" width="4" style="1" bestFit="1" customWidth="1"/>
    <col min="14855" max="14855" width="31.5703125" style="1" customWidth="1"/>
    <col min="14856" max="14856" width="9.85546875" style="1" bestFit="1" customWidth="1"/>
    <col min="14857" max="14857" width="2.85546875" style="1" customWidth="1"/>
    <col min="14858" max="14858" width="4" style="1" bestFit="1" customWidth="1"/>
    <col min="14859" max="14859" width="31.5703125" style="1" customWidth="1"/>
    <col min="14860" max="14860" width="9.42578125" style="1" bestFit="1" customWidth="1"/>
    <col min="14861" max="14861" width="2.85546875" style="1" customWidth="1"/>
    <col min="14862" max="14862" width="4" style="1" bestFit="1" customWidth="1"/>
    <col min="14863" max="14863" width="33.85546875" style="1" bestFit="1" customWidth="1"/>
    <col min="14864" max="14864" width="9.42578125" style="1" bestFit="1" customWidth="1"/>
    <col min="14865" max="14865" width="2.85546875" style="1" customWidth="1"/>
    <col min="14866" max="14866" width="4" style="1" bestFit="1" customWidth="1"/>
    <col min="14867" max="14867" width="33.85546875" style="1" bestFit="1" customWidth="1"/>
    <col min="14868" max="14868" width="9.42578125" style="1" bestFit="1" customWidth="1"/>
    <col min="14869" max="14869" width="2.85546875" style="1" customWidth="1"/>
    <col min="14870" max="14870" width="4" style="1" bestFit="1" customWidth="1"/>
    <col min="14871" max="14871" width="33.85546875" style="1" bestFit="1" customWidth="1"/>
    <col min="14872" max="14872" width="9.42578125" style="1" bestFit="1" customWidth="1"/>
    <col min="14873" max="14873" width="2.85546875" style="1" customWidth="1"/>
    <col min="14874" max="14874" width="4" style="1" bestFit="1" customWidth="1"/>
    <col min="14875" max="14875" width="33.85546875" style="1" bestFit="1" customWidth="1"/>
    <col min="14876" max="14876" width="9.42578125" style="1" bestFit="1" customWidth="1"/>
    <col min="14877" max="14877" width="2.85546875" style="1" customWidth="1"/>
    <col min="14878" max="14878" width="4" style="1" bestFit="1" customWidth="1"/>
    <col min="14879" max="14879" width="33.85546875" style="1" bestFit="1" customWidth="1"/>
    <col min="14880" max="14880" width="9.42578125" style="1" bestFit="1" customWidth="1"/>
    <col min="14881" max="14881" width="15.42578125" style="1" bestFit="1" customWidth="1"/>
    <col min="14882" max="15109" width="9.140625" style="1"/>
    <col min="15110" max="15110" width="4" style="1" bestFit="1" customWidth="1"/>
    <col min="15111" max="15111" width="31.5703125" style="1" customWidth="1"/>
    <col min="15112" max="15112" width="9.85546875" style="1" bestFit="1" customWidth="1"/>
    <col min="15113" max="15113" width="2.85546875" style="1" customWidth="1"/>
    <col min="15114" max="15114" width="4" style="1" bestFit="1" customWidth="1"/>
    <col min="15115" max="15115" width="31.5703125" style="1" customWidth="1"/>
    <col min="15116" max="15116" width="9.42578125" style="1" bestFit="1" customWidth="1"/>
    <col min="15117" max="15117" width="2.85546875" style="1" customWidth="1"/>
    <col min="15118" max="15118" width="4" style="1" bestFit="1" customWidth="1"/>
    <col min="15119" max="15119" width="33.85546875" style="1" bestFit="1" customWidth="1"/>
    <col min="15120" max="15120" width="9.42578125" style="1" bestFit="1" customWidth="1"/>
    <col min="15121" max="15121" width="2.85546875" style="1" customWidth="1"/>
    <col min="15122" max="15122" width="4" style="1" bestFit="1" customWidth="1"/>
    <col min="15123" max="15123" width="33.85546875" style="1" bestFit="1" customWidth="1"/>
    <col min="15124" max="15124" width="9.42578125" style="1" bestFit="1" customWidth="1"/>
    <col min="15125" max="15125" width="2.85546875" style="1" customWidth="1"/>
    <col min="15126" max="15126" width="4" style="1" bestFit="1" customWidth="1"/>
    <col min="15127" max="15127" width="33.85546875" style="1" bestFit="1" customWidth="1"/>
    <col min="15128" max="15128" width="9.42578125" style="1" bestFit="1" customWidth="1"/>
    <col min="15129" max="15129" width="2.85546875" style="1" customWidth="1"/>
    <col min="15130" max="15130" width="4" style="1" bestFit="1" customWidth="1"/>
    <col min="15131" max="15131" width="33.85546875" style="1" bestFit="1" customWidth="1"/>
    <col min="15132" max="15132" width="9.42578125" style="1" bestFit="1" customWidth="1"/>
    <col min="15133" max="15133" width="2.85546875" style="1" customWidth="1"/>
    <col min="15134" max="15134" width="4" style="1" bestFit="1" customWidth="1"/>
    <col min="15135" max="15135" width="33.85546875" style="1" bestFit="1" customWidth="1"/>
    <col min="15136" max="15136" width="9.42578125" style="1" bestFit="1" customWidth="1"/>
    <col min="15137" max="15137" width="15.42578125" style="1" bestFit="1" customWidth="1"/>
    <col min="15138" max="15365" width="9.140625" style="1"/>
    <col min="15366" max="15366" width="4" style="1" bestFit="1" customWidth="1"/>
    <col min="15367" max="15367" width="31.5703125" style="1" customWidth="1"/>
    <col min="15368" max="15368" width="9.85546875" style="1" bestFit="1" customWidth="1"/>
    <col min="15369" max="15369" width="2.85546875" style="1" customWidth="1"/>
    <col min="15370" max="15370" width="4" style="1" bestFit="1" customWidth="1"/>
    <col min="15371" max="15371" width="31.5703125" style="1" customWidth="1"/>
    <col min="15372" max="15372" width="9.42578125" style="1" bestFit="1" customWidth="1"/>
    <col min="15373" max="15373" width="2.85546875" style="1" customWidth="1"/>
    <col min="15374" max="15374" width="4" style="1" bestFit="1" customWidth="1"/>
    <col min="15375" max="15375" width="33.85546875" style="1" bestFit="1" customWidth="1"/>
    <col min="15376" max="15376" width="9.42578125" style="1" bestFit="1" customWidth="1"/>
    <col min="15377" max="15377" width="2.85546875" style="1" customWidth="1"/>
    <col min="15378" max="15378" width="4" style="1" bestFit="1" customWidth="1"/>
    <col min="15379" max="15379" width="33.85546875" style="1" bestFit="1" customWidth="1"/>
    <col min="15380" max="15380" width="9.42578125" style="1" bestFit="1" customWidth="1"/>
    <col min="15381" max="15381" width="2.85546875" style="1" customWidth="1"/>
    <col min="15382" max="15382" width="4" style="1" bestFit="1" customWidth="1"/>
    <col min="15383" max="15383" width="33.85546875" style="1" bestFit="1" customWidth="1"/>
    <col min="15384" max="15384" width="9.42578125" style="1" bestFit="1" customWidth="1"/>
    <col min="15385" max="15385" width="2.85546875" style="1" customWidth="1"/>
    <col min="15386" max="15386" width="4" style="1" bestFit="1" customWidth="1"/>
    <col min="15387" max="15387" width="33.85546875" style="1" bestFit="1" customWidth="1"/>
    <col min="15388" max="15388" width="9.42578125" style="1" bestFit="1" customWidth="1"/>
    <col min="15389" max="15389" width="2.85546875" style="1" customWidth="1"/>
    <col min="15390" max="15390" width="4" style="1" bestFit="1" customWidth="1"/>
    <col min="15391" max="15391" width="33.85546875" style="1" bestFit="1" customWidth="1"/>
    <col min="15392" max="15392" width="9.42578125" style="1" bestFit="1" customWidth="1"/>
    <col min="15393" max="15393" width="15.42578125" style="1" bestFit="1" customWidth="1"/>
    <col min="15394" max="15621" width="9.140625" style="1"/>
    <col min="15622" max="15622" width="4" style="1" bestFit="1" customWidth="1"/>
    <col min="15623" max="15623" width="31.5703125" style="1" customWidth="1"/>
    <col min="15624" max="15624" width="9.85546875" style="1" bestFit="1" customWidth="1"/>
    <col min="15625" max="15625" width="2.85546875" style="1" customWidth="1"/>
    <col min="15626" max="15626" width="4" style="1" bestFit="1" customWidth="1"/>
    <col min="15627" max="15627" width="31.5703125" style="1" customWidth="1"/>
    <col min="15628" max="15628" width="9.42578125" style="1" bestFit="1" customWidth="1"/>
    <col min="15629" max="15629" width="2.85546875" style="1" customWidth="1"/>
    <col min="15630" max="15630" width="4" style="1" bestFit="1" customWidth="1"/>
    <col min="15631" max="15631" width="33.85546875" style="1" bestFit="1" customWidth="1"/>
    <col min="15632" max="15632" width="9.42578125" style="1" bestFit="1" customWidth="1"/>
    <col min="15633" max="15633" width="2.85546875" style="1" customWidth="1"/>
    <col min="15634" max="15634" width="4" style="1" bestFit="1" customWidth="1"/>
    <col min="15635" max="15635" width="33.85546875" style="1" bestFit="1" customWidth="1"/>
    <col min="15636" max="15636" width="9.42578125" style="1" bestFit="1" customWidth="1"/>
    <col min="15637" max="15637" width="2.85546875" style="1" customWidth="1"/>
    <col min="15638" max="15638" width="4" style="1" bestFit="1" customWidth="1"/>
    <col min="15639" max="15639" width="33.85546875" style="1" bestFit="1" customWidth="1"/>
    <col min="15640" max="15640" width="9.42578125" style="1" bestFit="1" customWidth="1"/>
    <col min="15641" max="15641" width="2.85546875" style="1" customWidth="1"/>
    <col min="15642" max="15642" width="4" style="1" bestFit="1" customWidth="1"/>
    <col min="15643" max="15643" width="33.85546875" style="1" bestFit="1" customWidth="1"/>
    <col min="15644" max="15644" width="9.42578125" style="1" bestFit="1" customWidth="1"/>
    <col min="15645" max="15645" width="2.85546875" style="1" customWidth="1"/>
    <col min="15646" max="15646" width="4" style="1" bestFit="1" customWidth="1"/>
    <col min="15647" max="15647" width="33.85546875" style="1" bestFit="1" customWidth="1"/>
    <col min="15648" max="15648" width="9.42578125" style="1" bestFit="1" customWidth="1"/>
    <col min="15649" max="15649" width="15.42578125" style="1" bestFit="1" customWidth="1"/>
    <col min="15650" max="15877" width="9.140625" style="1"/>
    <col min="15878" max="15878" width="4" style="1" bestFit="1" customWidth="1"/>
    <col min="15879" max="15879" width="31.5703125" style="1" customWidth="1"/>
    <col min="15880" max="15880" width="9.85546875" style="1" bestFit="1" customWidth="1"/>
    <col min="15881" max="15881" width="2.85546875" style="1" customWidth="1"/>
    <col min="15882" max="15882" width="4" style="1" bestFit="1" customWidth="1"/>
    <col min="15883" max="15883" width="31.5703125" style="1" customWidth="1"/>
    <col min="15884" max="15884" width="9.42578125" style="1" bestFit="1" customWidth="1"/>
    <col min="15885" max="15885" width="2.85546875" style="1" customWidth="1"/>
    <col min="15886" max="15886" width="4" style="1" bestFit="1" customWidth="1"/>
    <col min="15887" max="15887" width="33.85546875" style="1" bestFit="1" customWidth="1"/>
    <col min="15888" max="15888" width="9.42578125" style="1" bestFit="1" customWidth="1"/>
    <col min="15889" max="15889" width="2.85546875" style="1" customWidth="1"/>
    <col min="15890" max="15890" width="4" style="1" bestFit="1" customWidth="1"/>
    <col min="15891" max="15891" width="33.85546875" style="1" bestFit="1" customWidth="1"/>
    <col min="15892" max="15892" width="9.42578125" style="1" bestFit="1" customWidth="1"/>
    <col min="15893" max="15893" width="2.85546875" style="1" customWidth="1"/>
    <col min="15894" max="15894" width="4" style="1" bestFit="1" customWidth="1"/>
    <col min="15895" max="15895" width="33.85546875" style="1" bestFit="1" customWidth="1"/>
    <col min="15896" max="15896" width="9.42578125" style="1" bestFit="1" customWidth="1"/>
    <col min="15897" max="15897" width="2.85546875" style="1" customWidth="1"/>
    <col min="15898" max="15898" width="4" style="1" bestFit="1" customWidth="1"/>
    <col min="15899" max="15899" width="33.85546875" style="1" bestFit="1" customWidth="1"/>
    <col min="15900" max="15900" width="9.42578125" style="1" bestFit="1" customWidth="1"/>
    <col min="15901" max="15901" width="2.85546875" style="1" customWidth="1"/>
    <col min="15902" max="15902" width="4" style="1" bestFit="1" customWidth="1"/>
    <col min="15903" max="15903" width="33.85546875" style="1" bestFit="1" customWidth="1"/>
    <col min="15904" max="15904" width="9.42578125" style="1" bestFit="1" customWidth="1"/>
    <col min="15905" max="15905" width="15.42578125" style="1" bestFit="1" customWidth="1"/>
    <col min="15906" max="16133" width="9.140625" style="1"/>
    <col min="16134" max="16134" width="4" style="1" bestFit="1" customWidth="1"/>
    <col min="16135" max="16135" width="31.5703125" style="1" customWidth="1"/>
    <col min="16136" max="16136" width="9.85546875" style="1" bestFit="1" customWidth="1"/>
    <col min="16137" max="16137" width="2.85546875" style="1" customWidth="1"/>
    <col min="16138" max="16138" width="4" style="1" bestFit="1" customWidth="1"/>
    <col min="16139" max="16139" width="31.5703125" style="1" customWidth="1"/>
    <col min="16140" max="16140" width="9.42578125" style="1" bestFit="1" customWidth="1"/>
    <col min="16141" max="16141" width="2.85546875" style="1" customWidth="1"/>
    <col min="16142" max="16142" width="4" style="1" bestFit="1" customWidth="1"/>
    <col min="16143" max="16143" width="33.85546875" style="1" bestFit="1" customWidth="1"/>
    <col min="16144" max="16144" width="9.42578125" style="1" bestFit="1" customWidth="1"/>
    <col min="16145" max="16145" width="2.85546875" style="1" customWidth="1"/>
    <col min="16146" max="16146" width="4" style="1" bestFit="1" customWidth="1"/>
    <col min="16147" max="16147" width="33.85546875" style="1" bestFit="1" customWidth="1"/>
    <col min="16148" max="16148" width="9.42578125" style="1" bestFit="1" customWidth="1"/>
    <col min="16149" max="16149" width="2.85546875" style="1" customWidth="1"/>
    <col min="16150" max="16150" width="4" style="1" bestFit="1" customWidth="1"/>
    <col min="16151" max="16151" width="33.85546875" style="1" bestFit="1" customWidth="1"/>
    <col min="16152" max="16152" width="9.42578125" style="1" bestFit="1" customWidth="1"/>
    <col min="16153" max="16153" width="2.85546875" style="1" customWidth="1"/>
    <col min="16154" max="16154" width="4" style="1" bestFit="1" customWidth="1"/>
    <col min="16155" max="16155" width="33.85546875" style="1" bestFit="1" customWidth="1"/>
    <col min="16156" max="16156" width="9.42578125" style="1" bestFit="1" customWidth="1"/>
    <col min="16157" max="16157" width="2.85546875" style="1" customWidth="1"/>
    <col min="16158" max="16158" width="4" style="1" bestFit="1" customWidth="1"/>
    <col min="16159" max="16159" width="33.85546875" style="1" bestFit="1" customWidth="1"/>
    <col min="16160" max="16160" width="9.42578125" style="1" bestFit="1" customWidth="1"/>
    <col min="16161" max="16161" width="15.42578125" style="1" bestFit="1" customWidth="1"/>
    <col min="16162" max="16384" width="9.140625" style="1"/>
  </cols>
  <sheetData>
    <row r="1" spans="1:34" ht="63.75" customHeight="1" x14ac:dyDescent="0.25">
      <c r="A1" s="89" t="s">
        <v>224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4" x14ac:dyDescent="0.25">
      <c r="A2" s="2"/>
      <c r="B2" s="2"/>
      <c r="F2" s="2"/>
      <c r="G2" s="2"/>
    </row>
    <row r="3" spans="1:34" s="2" customFormat="1" ht="18.75" customHeight="1" x14ac:dyDescent="0.25">
      <c r="A3" s="90" t="s">
        <v>151</v>
      </c>
      <c r="B3" s="91" t="s">
        <v>174</v>
      </c>
      <c r="C3" s="92"/>
      <c r="D3" s="90" t="s">
        <v>232</v>
      </c>
      <c r="E3" s="4"/>
      <c r="F3" s="90" t="s">
        <v>151</v>
      </c>
      <c r="G3" s="91" t="s">
        <v>174</v>
      </c>
      <c r="H3" s="92"/>
      <c r="I3" s="90" t="s">
        <v>232</v>
      </c>
      <c r="J3" s="4"/>
      <c r="K3" s="90" t="s">
        <v>151</v>
      </c>
      <c r="L3" s="91" t="s">
        <v>174</v>
      </c>
      <c r="M3" s="92"/>
      <c r="N3" s="90" t="s">
        <v>232</v>
      </c>
      <c r="O3" s="4"/>
      <c r="P3" s="90" t="s">
        <v>151</v>
      </c>
      <c r="Q3" s="91" t="s">
        <v>174</v>
      </c>
      <c r="R3" s="92"/>
      <c r="S3" s="90" t="s">
        <v>232</v>
      </c>
      <c r="T3" s="4"/>
      <c r="U3" s="90" t="s">
        <v>151</v>
      </c>
      <c r="V3" s="91" t="s">
        <v>174</v>
      </c>
      <c r="W3" s="92"/>
      <c r="X3" s="90" t="s">
        <v>232</v>
      </c>
      <c r="Y3" s="4"/>
      <c r="Z3" s="90" t="s">
        <v>151</v>
      </c>
      <c r="AA3" s="91" t="s">
        <v>174</v>
      </c>
      <c r="AB3" s="92"/>
      <c r="AC3" s="90" t="s">
        <v>232</v>
      </c>
      <c r="AD3" s="4"/>
      <c r="AE3" s="90" t="s">
        <v>151</v>
      </c>
      <c r="AF3" s="91" t="s">
        <v>174</v>
      </c>
      <c r="AG3" s="92"/>
      <c r="AH3" s="90" t="s">
        <v>232</v>
      </c>
    </row>
    <row r="4" spans="1:34" s="2" customFormat="1" ht="19.5" x14ac:dyDescent="0.25">
      <c r="A4" s="90"/>
      <c r="B4" s="93"/>
      <c r="C4" s="94"/>
      <c r="D4" s="90"/>
      <c r="E4" s="4"/>
      <c r="F4" s="90"/>
      <c r="G4" s="93"/>
      <c r="H4" s="94"/>
      <c r="I4" s="90"/>
      <c r="J4" s="4"/>
      <c r="K4" s="90"/>
      <c r="L4" s="93"/>
      <c r="M4" s="94"/>
      <c r="N4" s="90"/>
      <c r="O4" s="4"/>
      <c r="P4" s="90"/>
      <c r="Q4" s="93"/>
      <c r="R4" s="94"/>
      <c r="S4" s="90"/>
      <c r="T4" s="4"/>
      <c r="U4" s="90"/>
      <c r="V4" s="93"/>
      <c r="W4" s="94"/>
      <c r="X4" s="90"/>
      <c r="Y4" s="4"/>
      <c r="Z4" s="90"/>
      <c r="AA4" s="93"/>
      <c r="AB4" s="94"/>
      <c r="AC4" s="90"/>
      <c r="AD4" s="4"/>
      <c r="AE4" s="90"/>
      <c r="AF4" s="93"/>
      <c r="AG4" s="94"/>
      <c r="AH4" s="90"/>
    </row>
    <row r="5" spans="1:34" ht="39" x14ac:dyDescent="0.25">
      <c r="A5" s="5"/>
      <c r="B5" s="6" t="s">
        <v>225</v>
      </c>
      <c r="C5" s="7" t="s">
        <v>150</v>
      </c>
      <c r="D5" s="90"/>
      <c r="E5" s="8"/>
      <c r="F5" s="9"/>
      <c r="G5" s="10" t="s">
        <v>149</v>
      </c>
      <c r="H5" s="7" t="s">
        <v>150</v>
      </c>
      <c r="I5" s="90"/>
      <c r="J5" s="8"/>
      <c r="K5" s="11"/>
      <c r="L5" s="12" t="s">
        <v>137</v>
      </c>
      <c r="M5" s="7" t="s">
        <v>150</v>
      </c>
      <c r="N5" s="90"/>
      <c r="O5" s="8"/>
      <c r="P5" s="9"/>
      <c r="Q5" s="13" t="s">
        <v>136</v>
      </c>
      <c r="R5" s="7" t="s">
        <v>150</v>
      </c>
      <c r="S5" s="90"/>
      <c r="T5" s="8"/>
      <c r="U5" s="14"/>
      <c r="V5" s="10" t="s">
        <v>123</v>
      </c>
      <c r="W5" s="7" t="s">
        <v>150</v>
      </c>
      <c r="X5" s="90"/>
      <c r="Y5" s="8"/>
      <c r="Z5" s="9"/>
      <c r="AA5" s="10" t="s">
        <v>109</v>
      </c>
      <c r="AB5" s="7" t="s">
        <v>150</v>
      </c>
      <c r="AC5" s="90"/>
      <c r="AD5" s="4"/>
      <c r="AE5" s="9"/>
      <c r="AF5" s="10" t="s">
        <v>100</v>
      </c>
      <c r="AG5" s="7" t="s">
        <v>150</v>
      </c>
      <c r="AH5" s="90"/>
    </row>
    <row r="6" spans="1:34" ht="24" customHeight="1" x14ac:dyDescent="0.25">
      <c r="A6" s="15">
        <v>1</v>
      </c>
      <c r="B6" s="16" t="s">
        <v>200</v>
      </c>
      <c r="C6" s="17">
        <v>2</v>
      </c>
      <c r="D6" s="52">
        <v>1</v>
      </c>
      <c r="E6" s="8"/>
      <c r="F6" s="15">
        <v>1</v>
      </c>
      <c r="G6" s="16" t="s">
        <v>154</v>
      </c>
      <c r="H6" s="17">
        <v>1</v>
      </c>
      <c r="I6" s="52">
        <v>1</v>
      </c>
      <c r="J6" s="8"/>
      <c r="K6" s="15">
        <v>1</v>
      </c>
      <c r="L6" s="16" t="s">
        <v>185</v>
      </c>
      <c r="M6" s="17">
        <v>1</v>
      </c>
      <c r="N6" s="52">
        <v>1</v>
      </c>
      <c r="O6" s="8"/>
      <c r="P6" s="15">
        <v>1</v>
      </c>
      <c r="Q6" s="18" t="s">
        <v>156</v>
      </c>
      <c r="R6" s="17">
        <v>1</v>
      </c>
      <c r="S6" s="52">
        <v>1</v>
      </c>
      <c r="T6" s="8"/>
      <c r="U6" s="15">
        <v>1</v>
      </c>
      <c r="V6" s="18" t="s">
        <v>198</v>
      </c>
      <c r="W6" s="17">
        <v>1</v>
      </c>
      <c r="X6" s="52">
        <v>1</v>
      </c>
      <c r="Y6" s="8"/>
      <c r="Z6" s="19">
        <v>1</v>
      </c>
      <c r="AA6" s="20" t="s">
        <v>160</v>
      </c>
      <c r="AB6" s="17">
        <v>1</v>
      </c>
      <c r="AC6" s="52">
        <v>1</v>
      </c>
      <c r="AD6" s="4"/>
      <c r="AE6" s="15">
        <v>1</v>
      </c>
      <c r="AF6" s="16" t="s">
        <v>162</v>
      </c>
      <c r="AG6" s="17">
        <v>1</v>
      </c>
      <c r="AH6" s="52">
        <v>1</v>
      </c>
    </row>
    <row r="7" spans="1:34" ht="24" customHeight="1" x14ac:dyDescent="0.25">
      <c r="A7" s="15">
        <v>2</v>
      </c>
      <c r="B7" s="16" t="s">
        <v>7</v>
      </c>
      <c r="C7" s="17">
        <v>2</v>
      </c>
      <c r="D7" s="52">
        <v>1</v>
      </c>
      <c r="E7" s="8"/>
      <c r="F7" s="15">
        <v>2</v>
      </c>
      <c r="G7" s="16" t="s">
        <v>147</v>
      </c>
      <c r="H7" s="17">
        <v>2</v>
      </c>
      <c r="I7" s="52">
        <v>1</v>
      </c>
      <c r="J7" s="8"/>
      <c r="K7" s="15">
        <f t="shared" ref="K7:K18" si="0">+K6+1</f>
        <v>2</v>
      </c>
      <c r="L7" s="16" t="s">
        <v>186</v>
      </c>
      <c r="M7" s="17">
        <v>2</v>
      </c>
      <c r="N7" s="52">
        <v>1</v>
      </c>
      <c r="O7" s="8"/>
      <c r="P7" s="15">
        <v>2</v>
      </c>
      <c r="Q7" s="18" t="s">
        <v>133</v>
      </c>
      <c r="R7" s="17">
        <v>2</v>
      </c>
      <c r="S7" s="52">
        <v>1</v>
      </c>
      <c r="T7" s="8"/>
      <c r="U7" s="15">
        <v>2</v>
      </c>
      <c r="V7" s="18" t="s">
        <v>122</v>
      </c>
      <c r="W7" s="17">
        <v>2</v>
      </c>
      <c r="X7" s="52">
        <v>1</v>
      </c>
      <c r="Y7" s="8"/>
      <c r="Z7" s="19">
        <v>2</v>
      </c>
      <c r="AA7" s="20" t="s">
        <v>202</v>
      </c>
      <c r="AB7" s="17">
        <v>2</v>
      </c>
      <c r="AC7" s="52">
        <v>1</v>
      </c>
      <c r="AD7" s="8"/>
      <c r="AE7" s="15">
        <v>2</v>
      </c>
      <c r="AF7" s="16" t="s">
        <v>203</v>
      </c>
      <c r="AG7" s="17">
        <v>1</v>
      </c>
      <c r="AH7" s="52">
        <v>1</v>
      </c>
    </row>
    <row r="8" spans="1:34" ht="24" customHeight="1" x14ac:dyDescent="0.25">
      <c r="A8" s="15">
        <v>3</v>
      </c>
      <c r="B8" s="21" t="s">
        <v>11</v>
      </c>
      <c r="C8" s="17">
        <v>3</v>
      </c>
      <c r="D8" s="53">
        <v>0.7</v>
      </c>
      <c r="E8" s="8"/>
      <c r="F8" s="15">
        <v>3</v>
      </c>
      <c r="G8" s="22" t="s">
        <v>140</v>
      </c>
      <c r="H8" s="17">
        <v>2</v>
      </c>
      <c r="I8" s="52">
        <v>1</v>
      </c>
      <c r="J8" s="8"/>
      <c r="K8" s="15">
        <f t="shared" si="0"/>
        <v>3</v>
      </c>
      <c r="L8" s="16" t="s">
        <v>187</v>
      </c>
      <c r="M8" s="17">
        <v>2</v>
      </c>
      <c r="N8" s="52">
        <v>1</v>
      </c>
      <c r="O8" s="8"/>
      <c r="P8" s="15">
        <v>3</v>
      </c>
      <c r="Q8" s="18" t="s">
        <v>131</v>
      </c>
      <c r="R8" s="17">
        <v>3</v>
      </c>
      <c r="S8" s="53">
        <v>0.7</v>
      </c>
      <c r="T8" s="8"/>
      <c r="U8" s="15">
        <v>3</v>
      </c>
      <c r="V8" s="18" t="s">
        <v>117</v>
      </c>
      <c r="W8" s="17">
        <v>2</v>
      </c>
      <c r="X8" s="52">
        <v>1</v>
      </c>
      <c r="Y8" s="8"/>
      <c r="Z8" s="19">
        <v>3</v>
      </c>
      <c r="AA8" s="20" t="s">
        <v>105</v>
      </c>
      <c r="AB8" s="17">
        <v>2</v>
      </c>
      <c r="AC8" s="52">
        <v>1</v>
      </c>
      <c r="AD8" s="8"/>
      <c r="AE8" s="15">
        <v>3</v>
      </c>
      <c r="AF8" s="16" t="s">
        <v>204</v>
      </c>
      <c r="AG8" s="17">
        <v>1</v>
      </c>
      <c r="AH8" s="52">
        <v>1</v>
      </c>
    </row>
    <row r="9" spans="1:34" ht="24" customHeight="1" x14ac:dyDescent="0.25">
      <c r="A9" s="15">
        <v>4</v>
      </c>
      <c r="B9" s="21" t="s">
        <v>9</v>
      </c>
      <c r="C9" s="17">
        <v>3</v>
      </c>
      <c r="D9" s="53">
        <v>0.7</v>
      </c>
      <c r="E9" s="8"/>
      <c r="F9" s="23">
        <v>4</v>
      </c>
      <c r="G9" s="22" t="s">
        <v>153</v>
      </c>
      <c r="H9" s="17">
        <v>2</v>
      </c>
      <c r="I9" s="52">
        <v>1</v>
      </c>
      <c r="J9" s="8"/>
      <c r="K9" s="15">
        <f t="shared" si="0"/>
        <v>4</v>
      </c>
      <c r="L9" s="16" t="s">
        <v>188</v>
      </c>
      <c r="M9" s="17">
        <v>2</v>
      </c>
      <c r="N9" s="52">
        <v>1</v>
      </c>
      <c r="O9" s="8"/>
      <c r="P9" s="15">
        <v>4</v>
      </c>
      <c r="Q9" s="18" t="s">
        <v>129</v>
      </c>
      <c r="R9" s="17">
        <v>3</v>
      </c>
      <c r="S9" s="53">
        <v>0.7</v>
      </c>
      <c r="T9" s="8"/>
      <c r="U9" s="15">
        <v>4</v>
      </c>
      <c r="V9" s="18" t="s">
        <v>111</v>
      </c>
      <c r="W9" s="17">
        <v>2</v>
      </c>
      <c r="X9" s="52">
        <v>1</v>
      </c>
      <c r="Y9" s="8"/>
      <c r="Z9" s="19">
        <v>4</v>
      </c>
      <c r="AA9" s="20" t="s">
        <v>106</v>
      </c>
      <c r="AB9" s="17">
        <v>2</v>
      </c>
      <c r="AC9" s="52">
        <v>1</v>
      </c>
      <c r="AD9" s="8"/>
      <c r="AE9" s="15">
        <v>4</v>
      </c>
      <c r="AF9" s="16" t="s">
        <v>94</v>
      </c>
      <c r="AG9" s="17">
        <v>2</v>
      </c>
      <c r="AH9" s="52">
        <v>1</v>
      </c>
    </row>
    <row r="10" spans="1:34" ht="24" customHeight="1" x14ac:dyDescent="0.25">
      <c r="A10" s="15">
        <v>5</v>
      </c>
      <c r="B10" s="21" t="s">
        <v>4</v>
      </c>
      <c r="C10" s="17">
        <v>3</v>
      </c>
      <c r="D10" s="53">
        <v>0.7</v>
      </c>
      <c r="E10" s="8"/>
      <c r="F10" s="23">
        <v>5</v>
      </c>
      <c r="G10" s="16" t="s">
        <v>226</v>
      </c>
      <c r="H10" s="17">
        <v>2</v>
      </c>
      <c r="I10" s="52">
        <v>1</v>
      </c>
      <c r="J10" s="8"/>
      <c r="K10" s="15">
        <f t="shared" si="0"/>
        <v>5</v>
      </c>
      <c r="L10" s="16" t="s">
        <v>189</v>
      </c>
      <c r="M10" s="17">
        <v>2</v>
      </c>
      <c r="N10" s="52">
        <v>1</v>
      </c>
      <c r="O10" s="8"/>
      <c r="P10" s="15">
        <v>5</v>
      </c>
      <c r="Q10" s="18" t="s">
        <v>127</v>
      </c>
      <c r="R10" s="17">
        <v>3</v>
      </c>
      <c r="S10" s="53">
        <v>0.7</v>
      </c>
      <c r="T10" s="8"/>
      <c r="U10" s="15">
        <v>5</v>
      </c>
      <c r="V10" s="18" t="s">
        <v>199</v>
      </c>
      <c r="W10" s="17">
        <v>2</v>
      </c>
      <c r="X10" s="52">
        <v>1</v>
      </c>
      <c r="Y10" s="8"/>
      <c r="Z10" s="19">
        <v>5</v>
      </c>
      <c r="AA10" s="20" t="s">
        <v>102</v>
      </c>
      <c r="AB10" s="17">
        <v>2</v>
      </c>
      <c r="AC10" s="52">
        <v>1</v>
      </c>
      <c r="AD10" s="8"/>
      <c r="AE10" s="15">
        <v>5</v>
      </c>
      <c r="AF10" s="16" t="s">
        <v>93</v>
      </c>
      <c r="AG10" s="17">
        <v>2</v>
      </c>
      <c r="AH10" s="52">
        <v>1</v>
      </c>
    </row>
    <row r="11" spans="1:34" ht="24" customHeight="1" x14ac:dyDescent="0.25">
      <c r="A11" s="15">
        <v>6</v>
      </c>
      <c r="B11" s="16" t="s">
        <v>2</v>
      </c>
      <c r="C11" s="17">
        <v>3</v>
      </c>
      <c r="D11" s="53">
        <v>0.7</v>
      </c>
      <c r="E11" s="8"/>
      <c r="F11" s="23">
        <v>6</v>
      </c>
      <c r="G11" s="22" t="s">
        <v>146</v>
      </c>
      <c r="H11" s="17">
        <v>3</v>
      </c>
      <c r="I11" s="53">
        <v>0.7</v>
      </c>
      <c r="J11" s="8"/>
      <c r="K11" s="15">
        <f t="shared" si="0"/>
        <v>6</v>
      </c>
      <c r="L11" s="16" t="s">
        <v>190</v>
      </c>
      <c r="M11" s="17">
        <v>3</v>
      </c>
      <c r="N11" s="53">
        <v>0.7</v>
      </c>
      <c r="O11" s="8"/>
      <c r="P11" s="15">
        <v>6</v>
      </c>
      <c r="Q11" s="18" t="s">
        <v>130</v>
      </c>
      <c r="R11" s="17">
        <v>3</v>
      </c>
      <c r="S11" s="53">
        <v>0.7</v>
      </c>
      <c r="T11" s="8"/>
      <c r="U11" s="15">
        <v>6</v>
      </c>
      <c r="V11" s="18" t="s">
        <v>113</v>
      </c>
      <c r="W11" s="17">
        <v>3</v>
      </c>
      <c r="X11" s="53">
        <v>0.7</v>
      </c>
      <c r="Y11" s="8"/>
      <c r="Z11" s="19">
        <v>6</v>
      </c>
      <c r="AA11" s="20" t="s">
        <v>155</v>
      </c>
      <c r="AB11" s="17">
        <v>3</v>
      </c>
      <c r="AC11" s="53">
        <v>0.7</v>
      </c>
      <c r="AD11" s="8"/>
      <c r="AE11" s="15">
        <v>6</v>
      </c>
      <c r="AF11" s="16" t="s">
        <v>92</v>
      </c>
      <c r="AG11" s="17">
        <v>2</v>
      </c>
      <c r="AH11" s="52">
        <v>1</v>
      </c>
    </row>
    <row r="12" spans="1:34" ht="24" customHeight="1" x14ac:dyDescent="0.25">
      <c r="A12" s="15">
        <v>7</v>
      </c>
      <c r="B12" s="21" t="s">
        <v>1</v>
      </c>
      <c r="C12" s="17">
        <v>3</v>
      </c>
      <c r="D12" s="53">
        <v>0.7</v>
      </c>
      <c r="E12" s="8"/>
      <c r="F12" s="23">
        <v>7</v>
      </c>
      <c r="G12" s="22" t="s">
        <v>144</v>
      </c>
      <c r="H12" s="17">
        <v>3</v>
      </c>
      <c r="I12" s="53">
        <v>0.7</v>
      </c>
      <c r="J12" s="8"/>
      <c r="K12" s="15">
        <f t="shared" si="0"/>
        <v>7</v>
      </c>
      <c r="L12" s="16" t="s">
        <v>191</v>
      </c>
      <c r="M12" s="17">
        <v>3</v>
      </c>
      <c r="N12" s="53">
        <v>0.7</v>
      </c>
      <c r="O12" s="8"/>
      <c r="P12" s="15">
        <v>7</v>
      </c>
      <c r="Q12" s="18" t="s">
        <v>128</v>
      </c>
      <c r="R12" s="17">
        <v>3</v>
      </c>
      <c r="S12" s="53">
        <v>0.7</v>
      </c>
      <c r="T12" s="8"/>
      <c r="U12" s="15">
        <v>7</v>
      </c>
      <c r="V12" s="18" t="s">
        <v>118</v>
      </c>
      <c r="W12" s="17">
        <v>3</v>
      </c>
      <c r="X12" s="53">
        <v>0.7</v>
      </c>
      <c r="Y12" s="8"/>
      <c r="Z12" s="19">
        <v>7</v>
      </c>
      <c r="AA12" s="20" t="s">
        <v>107</v>
      </c>
      <c r="AB12" s="17">
        <v>3</v>
      </c>
      <c r="AC12" s="53">
        <v>0.7</v>
      </c>
      <c r="AD12" s="8"/>
      <c r="AE12" s="15">
        <v>7</v>
      </c>
      <c r="AF12" s="16" t="s">
        <v>98</v>
      </c>
      <c r="AG12" s="17">
        <v>3</v>
      </c>
      <c r="AH12" s="53">
        <v>0.7</v>
      </c>
    </row>
    <row r="13" spans="1:34" ht="24" customHeight="1" x14ac:dyDescent="0.25">
      <c r="A13" s="15">
        <v>8</v>
      </c>
      <c r="B13" s="21" t="s">
        <v>0</v>
      </c>
      <c r="C13" s="17">
        <v>3</v>
      </c>
      <c r="D13" s="53">
        <v>0.7</v>
      </c>
      <c r="E13" s="8"/>
      <c r="F13" s="23">
        <v>8</v>
      </c>
      <c r="G13" s="22" t="s">
        <v>141</v>
      </c>
      <c r="H13" s="17">
        <v>3</v>
      </c>
      <c r="I13" s="53">
        <v>0.7</v>
      </c>
      <c r="J13" s="8"/>
      <c r="K13" s="15">
        <f t="shared" si="0"/>
        <v>8</v>
      </c>
      <c r="L13" s="16" t="s">
        <v>192</v>
      </c>
      <c r="M13" s="17">
        <v>3</v>
      </c>
      <c r="N13" s="53">
        <v>0.7</v>
      </c>
      <c r="O13" s="8"/>
      <c r="P13" s="15">
        <v>8</v>
      </c>
      <c r="Q13" s="18" t="s">
        <v>126</v>
      </c>
      <c r="R13" s="17">
        <v>3</v>
      </c>
      <c r="S13" s="53">
        <v>0.7</v>
      </c>
      <c r="T13" s="8"/>
      <c r="U13" s="15">
        <v>8</v>
      </c>
      <c r="V13" s="18" t="s">
        <v>172</v>
      </c>
      <c r="W13" s="17">
        <v>3</v>
      </c>
      <c r="X13" s="53">
        <v>0.7</v>
      </c>
      <c r="Y13" s="8"/>
      <c r="Z13" s="19">
        <v>8</v>
      </c>
      <c r="AA13" s="20" t="s">
        <v>104</v>
      </c>
      <c r="AB13" s="17">
        <v>3</v>
      </c>
      <c r="AC13" s="53">
        <v>0.7</v>
      </c>
      <c r="AD13" s="8"/>
      <c r="AE13" s="15">
        <v>8</v>
      </c>
      <c r="AF13" s="16" t="s">
        <v>97</v>
      </c>
      <c r="AG13" s="17">
        <v>3</v>
      </c>
      <c r="AH13" s="53">
        <v>0.7</v>
      </c>
    </row>
    <row r="14" spans="1:34" ht="24" customHeight="1" x14ac:dyDescent="0.25">
      <c r="A14" s="15">
        <v>9</v>
      </c>
      <c r="B14" s="21" t="s">
        <v>176</v>
      </c>
      <c r="C14" s="17">
        <v>3</v>
      </c>
      <c r="D14" s="53">
        <v>0.7</v>
      </c>
      <c r="E14" s="8"/>
      <c r="F14" s="23">
        <v>9</v>
      </c>
      <c r="G14" s="22" t="s">
        <v>148</v>
      </c>
      <c r="H14" s="17">
        <v>3</v>
      </c>
      <c r="I14" s="53">
        <v>0.7</v>
      </c>
      <c r="J14" s="8"/>
      <c r="K14" s="15">
        <f t="shared" si="0"/>
        <v>9</v>
      </c>
      <c r="L14" s="16" t="s">
        <v>193</v>
      </c>
      <c r="M14" s="17">
        <v>4</v>
      </c>
      <c r="N14" s="52">
        <v>0.5</v>
      </c>
      <c r="O14" s="8"/>
      <c r="P14" s="15">
        <v>9</v>
      </c>
      <c r="Q14" s="18" t="s">
        <v>125</v>
      </c>
      <c r="R14" s="17">
        <v>3</v>
      </c>
      <c r="S14" s="53">
        <v>0.7</v>
      </c>
      <c r="T14" s="8"/>
      <c r="U14" s="15">
        <v>9</v>
      </c>
      <c r="V14" s="18" t="s">
        <v>119</v>
      </c>
      <c r="W14" s="17">
        <v>3</v>
      </c>
      <c r="X14" s="53">
        <v>0.7</v>
      </c>
      <c r="Y14" s="8"/>
      <c r="Z14" s="19">
        <v>9</v>
      </c>
      <c r="AA14" s="24" t="s">
        <v>108</v>
      </c>
      <c r="AB14" s="17">
        <v>4</v>
      </c>
      <c r="AC14" s="52">
        <v>0.5</v>
      </c>
      <c r="AD14" s="8"/>
      <c r="AE14" s="15">
        <v>9</v>
      </c>
      <c r="AF14" s="16" t="s">
        <v>95</v>
      </c>
      <c r="AG14" s="17">
        <v>3</v>
      </c>
      <c r="AH14" s="53">
        <v>0.7</v>
      </c>
    </row>
    <row r="15" spans="1:34" ht="24" customHeight="1" x14ac:dyDescent="0.25">
      <c r="A15" s="15">
        <v>10</v>
      </c>
      <c r="B15" s="21" t="s">
        <v>12</v>
      </c>
      <c r="C15" s="17">
        <v>4</v>
      </c>
      <c r="D15" s="52">
        <v>0.5</v>
      </c>
      <c r="E15" s="8"/>
      <c r="F15" s="23">
        <v>10</v>
      </c>
      <c r="G15" s="25" t="s">
        <v>138</v>
      </c>
      <c r="H15" s="17">
        <v>3</v>
      </c>
      <c r="I15" s="53">
        <v>0.7</v>
      </c>
      <c r="J15" s="8"/>
      <c r="K15" s="15">
        <f t="shared" si="0"/>
        <v>10</v>
      </c>
      <c r="L15" s="16" t="s">
        <v>194</v>
      </c>
      <c r="M15" s="17">
        <v>4</v>
      </c>
      <c r="N15" s="52">
        <v>0.5</v>
      </c>
      <c r="O15" s="8"/>
      <c r="P15" s="15">
        <v>10</v>
      </c>
      <c r="Q15" s="18" t="s">
        <v>132</v>
      </c>
      <c r="R15" s="17">
        <v>3</v>
      </c>
      <c r="S15" s="53">
        <v>0.7</v>
      </c>
      <c r="T15" s="8"/>
      <c r="U15" s="15">
        <v>10</v>
      </c>
      <c r="V15" s="18" t="s">
        <v>112</v>
      </c>
      <c r="W15" s="17">
        <v>3</v>
      </c>
      <c r="X15" s="53">
        <v>0.7</v>
      </c>
      <c r="Y15" s="8"/>
      <c r="Z15" s="19">
        <v>10</v>
      </c>
      <c r="AA15" s="20" t="s">
        <v>101</v>
      </c>
      <c r="AB15" s="17">
        <v>4</v>
      </c>
      <c r="AC15" s="52">
        <v>0.5</v>
      </c>
      <c r="AD15" s="8"/>
      <c r="AE15" s="15">
        <v>10</v>
      </c>
      <c r="AF15" s="16" t="s">
        <v>91</v>
      </c>
      <c r="AG15" s="17">
        <v>3</v>
      </c>
      <c r="AH15" s="53">
        <v>0.7</v>
      </c>
    </row>
    <row r="16" spans="1:34" ht="24" customHeight="1" x14ac:dyDescent="0.25">
      <c r="A16" s="15">
        <v>11</v>
      </c>
      <c r="B16" s="16" t="s">
        <v>5</v>
      </c>
      <c r="C16" s="17">
        <v>4</v>
      </c>
      <c r="D16" s="52">
        <v>0.5</v>
      </c>
      <c r="E16" s="8"/>
      <c r="F16" s="23">
        <v>11</v>
      </c>
      <c r="G16" s="22" t="s">
        <v>143</v>
      </c>
      <c r="H16" s="17">
        <v>4</v>
      </c>
      <c r="I16" s="52">
        <v>0.5</v>
      </c>
      <c r="J16" s="8"/>
      <c r="K16" s="15">
        <f t="shared" si="0"/>
        <v>11</v>
      </c>
      <c r="L16" s="16" t="s">
        <v>195</v>
      </c>
      <c r="M16" s="17">
        <v>4</v>
      </c>
      <c r="N16" s="52">
        <v>0.5</v>
      </c>
      <c r="O16" s="8"/>
      <c r="P16" s="15">
        <v>11</v>
      </c>
      <c r="Q16" s="18" t="s">
        <v>134</v>
      </c>
      <c r="R16" s="17">
        <v>4</v>
      </c>
      <c r="S16" s="52">
        <v>0.5</v>
      </c>
      <c r="T16" s="8"/>
      <c r="U16" s="15">
        <v>11</v>
      </c>
      <c r="V16" s="18" t="s">
        <v>110</v>
      </c>
      <c r="W16" s="17">
        <v>3</v>
      </c>
      <c r="X16" s="53">
        <v>0.7</v>
      </c>
      <c r="Y16" s="8"/>
      <c r="Z16" s="19">
        <v>11</v>
      </c>
      <c r="AA16" s="20" t="s">
        <v>103</v>
      </c>
      <c r="AB16" s="17">
        <v>5</v>
      </c>
      <c r="AC16" s="52">
        <v>0.5</v>
      </c>
      <c r="AD16" s="8"/>
      <c r="AE16" s="15">
        <v>11</v>
      </c>
      <c r="AF16" s="16" t="s">
        <v>90</v>
      </c>
      <c r="AG16" s="17">
        <v>3</v>
      </c>
      <c r="AH16" s="53">
        <v>0.7</v>
      </c>
    </row>
    <row r="17" spans="1:35" ht="24" customHeight="1" x14ac:dyDescent="0.25">
      <c r="A17" s="15">
        <v>12</v>
      </c>
      <c r="B17" s="21" t="s">
        <v>10</v>
      </c>
      <c r="C17" s="17">
        <v>5</v>
      </c>
      <c r="D17" s="52">
        <v>0.5</v>
      </c>
      <c r="E17" s="8"/>
      <c r="F17" s="23">
        <v>12</v>
      </c>
      <c r="G17" s="22" t="s">
        <v>142</v>
      </c>
      <c r="H17" s="17">
        <v>4</v>
      </c>
      <c r="I17" s="52">
        <v>0.5</v>
      </c>
      <c r="J17" s="8"/>
      <c r="K17" s="15">
        <f t="shared" si="0"/>
        <v>12</v>
      </c>
      <c r="L17" s="16" t="s">
        <v>196</v>
      </c>
      <c r="M17" s="17">
        <v>4</v>
      </c>
      <c r="N17" s="52">
        <v>0.5</v>
      </c>
      <c r="O17" s="8"/>
      <c r="P17" s="15">
        <v>12</v>
      </c>
      <c r="Q17" s="18" t="s">
        <v>124</v>
      </c>
      <c r="R17" s="17">
        <v>4</v>
      </c>
      <c r="S17" s="52">
        <v>0.5</v>
      </c>
      <c r="T17" s="8"/>
      <c r="U17" s="15">
        <v>12</v>
      </c>
      <c r="V17" s="18" t="s">
        <v>120</v>
      </c>
      <c r="W17" s="17">
        <v>4</v>
      </c>
      <c r="X17" s="52">
        <v>0.5</v>
      </c>
      <c r="Y17" s="8"/>
      <c r="Z17" s="8"/>
      <c r="AA17" s="8"/>
      <c r="AB17" s="26"/>
      <c r="AC17" s="8"/>
      <c r="AD17" s="8"/>
      <c r="AE17" s="15">
        <v>12</v>
      </c>
      <c r="AF17" s="16" t="s">
        <v>89</v>
      </c>
      <c r="AG17" s="17">
        <v>3</v>
      </c>
      <c r="AH17" s="53">
        <v>0.7</v>
      </c>
    </row>
    <row r="18" spans="1:35" ht="24" customHeight="1" x14ac:dyDescent="0.25">
      <c r="A18" s="15">
        <v>13</v>
      </c>
      <c r="B18" s="21" t="s">
        <v>8</v>
      </c>
      <c r="C18" s="17">
        <v>5</v>
      </c>
      <c r="D18" s="52">
        <v>0.5</v>
      </c>
      <c r="E18" s="8"/>
      <c r="F18" s="23">
        <v>13</v>
      </c>
      <c r="G18" s="22" t="s">
        <v>227</v>
      </c>
      <c r="H18" s="17">
        <v>4</v>
      </c>
      <c r="I18" s="52">
        <v>0.5</v>
      </c>
      <c r="J18" s="8"/>
      <c r="K18" s="15">
        <f t="shared" si="0"/>
        <v>13</v>
      </c>
      <c r="L18" s="16" t="s">
        <v>197</v>
      </c>
      <c r="M18" s="17">
        <v>4</v>
      </c>
      <c r="N18" s="52">
        <v>0.5</v>
      </c>
      <c r="O18" s="8"/>
      <c r="P18" s="15">
        <v>13</v>
      </c>
      <c r="Q18" s="18" t="s">
        <v>135</v>
      </c>
      <c r="R18" s="17">
        <v>5</v>
      </c>
      <c r="S18" s="52">
        <v>0.5</v>
      </c>
      <c r="T18" s="8"/>
      <c r="U18" s="15">
        <v>13</v>
      </c>
      <c r="V18" s="18" t="s">
        <v>116</v>
      </c>
      <c r="W18" s="17">
        <v>4</v>
      </c>
      <c r="X18" s="52">
        <v>0.5</v>
      </c>
      <c r="Y18" s="8"/>
      <c r="Z18" s="8"/>
      <c r="AA18" s="8"/>
      <c r="AB18" s="27"/>
      <c r="AC18" s="8"/>
      <c r="AD18" s="8"/>
      <c r="AE18" s="15">
        <v>13</v>
      </c>
      <c r="AF18" s="16" t="s">
        <v>96</v>
      </c>
      <c r="AG18" s="17">
        <v>4</v>
      </c>
      <c r="AH18" s="52">
        <v>0.5</v>
      </c>
    </row>
    <row r="19" spans="1:35" s="2" customFormat="1" ht="24" customHeight="1" x14ac:dyDescent="0.25">
      <c r="A19" s="15">
        <v>14</v>
      </c>
      <c r="B19" s="21" t="s">
        <v>177</v>
      </c>
      <c r="C19" s="17">
        <v>5</v>
      </c>
      <c r="D19" s="52">
        <v>0.5</v>
      </c>
      <c r="E19" s="4"/>
      <c r="F19" s="15">
        <v>14</v>
      </c>
      <c r="G19" s="16" t="s">
        <v>139</v>
      </c>
      <c r="H19" s="17">
        <v>4</v>
      </c>
      <c r="I19" s="52">
        <v>0.5</v>
      </c>
      <c r="J19" s="4"/>
      <c r="K19" s="4"/>
      <c r="L19" s="4"/>
      <c r="M19" s="28"/>
      <c r="N19" s="4"/>
      <c r="O19" s="4"/>
      <c r="P19" s="4"/>
      <c r="Q19" s="4"/>
      <c r="R19" s="28"/>
      <c r="S19" s="4"/>
      <c r="T19" s="4"/>
      <c r="U19" s="15">
        <v>14</v>
      </c>
      <c r="V19" s="18" t="s">
        <v>115</v>
      </c>
      <c r="W19" s="17">
        <v>4</v>
      </c>
      <c r="X19" s="52">
        <v>0.5</v>
      </c>
      <c r="Y19" s="4"/>
      <c r="Z19" s="4"/>
      <c r="AA19" s="4"/>
      <c r="AB19" s="4"/>
      <c r="AC19" s="8"/>
      <c r="AD19" s="8"/>
      <c r="AE19" s="15">
        <v>14</v>
      </c>
      <c r="AF19" s="16" t="s">
        <v>99</v>
      </c>
      <c r="AG19" s="17">
        <v>5</v>
      </c>
      <c r="AH19" s="52">
        <v>0.5</v>
      </c>
    </row>
    <row r="20" spans="1:35" s="31" customFormat="1" ht="24" customHeight="1" x14ac:dyDescent="0.25">
      <c r="A20" s="15">
        <v>15</v>
      </c>
      <c r="B20" s="21" t="s">
        <v>6</v>
      </c>
      <c r="C20" s="17">
        <v>5</v>
      </c>
      <c r="D20" s="52">
        <v>0.5</v>
      </c>
      <c r="E20" s="29"/>
      <c r="F20" s="15">
        <v>15</v>
      </c>
      <c r="G20" s="16" t="s">
        <v>145</v>
      </c>
      <c r="H20" s="17">
        <v>5</v>
      </c>
      <c r="I20" s="52">
        <v>0.5</v>
      </c>
      <c r="J20" s="29"/>
      <c r="K20" s="29"/>
      <c r="L20" s="29"/>
      <c r="M20" s="30"/>
      <c r="N20" s="29"/>
      <c r="O20" s="29"/>
      <c r="P20" s="29"/>
      <c r="Q20" s="29"/>
      <c r="R20" s="30"/>
      <c r="S20" s="29"/>
      <c r="T20" s="29"/>
      <c r="U20" s="15">
        <v>15</v>
      </c>
      <c r="V20" s="18" t="s">
        <v>114</v>
      </c>
      <c r="W20" s="17">
        <v>4</v>
      </c>
      <c r="X20" s="52">
        <v>0.5</v>
      </c>
      <c r="Y20" s="29"/>
      <c r="Z20" s="29"/>
      <c r="AA20" s="29"/>
      <c r="AB20" s="29"/>
      <c r="AC20" s="8"/>
      <c r="AD20" s="8"/>
      <c r="AE20" s="29"/>
      <c r="AF20" s="29"/>
      <c r="AG20" s="8"/>
    </row>
    <row r="21" spans="1:35" s="31" customFormat="1" ht="24" customHeight="1" x14ac:dyDescent="0.25">
      <c r="A21" s="32">
        <v>16</v>
      </c>
      <c r="B21" s="33" t="s">
        <v>3</v>
      </c>
      <c r="C21" s="17">
        <v>5</v>
      </c>
      <c r="D21" s="52">
        <v>0.5</v>
      </c>
      <c r="E21" s="29"/>
      <c r="F21" s="15">
        <v>16</v>
      </c>
      <c r="G21" s="16" t="s">
        <v>184</v>
      </c>
      <c r="H21" s="17">
        <v>5</v>
      </c>
      <c r="I21" s="52">
        <v>0.5</v>
      </c>
      <c r="J21" s="29"/>
      <c r="K21" s="29"/>
      <c r="L21" s="29"/>
      <c r="M21" s="30"/>
      <c r="N21" s="29"/>
      <c r="O21" s="29"/>
      <c r="P21" s="29"/>
      <c r="Q21" s="29"/>
      <c r="R21" s="30"/>
      <c r="S21" s="29"/>
      <c r="T21" s="29"/>
      <c r="U21" s="15">
        <v>16</v>
      </c>
      <c r="V21" s="18" t="s">
        <v>121</v>
      </c>
      <c r="W21" s="17">
        <v>5</v>
      </c>
      <c r="X21" s="52">
        <v>0.5</v>
      </c>
      <c r="Y21" s="29"/>
      <c r="Z21" s="29"/>
      <c r="AA21" s="29"/>
      <c r="AB21" s="29"/>
      <c r="AC21" s="4"/>
      <c r="AD21" s="4"/>
      <c r="AE21" s="29"/>
      <c r="AF21" s="29"/>
      <c r="AG21" s="4"/>
    </row>
    <row r="22" spans="1:35" s="31" customFormat="1" ht="24" customHeight="1" x14ac:dyDescent="0.25">
      <c r="A22" s="15">
        <v>17</v>
      </c>
      <c r="B22" s="16" t="s">
        <v>201</v>
      </c>
      <c r="C22" s="17">
        <v>5</v>
      </c>
      <c r="D22" s="52">
        <v>0.5</v>
      </c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34"/>
      <c r="R22" s="34"/>
      <c r="S22" s="29"/>
      <c r="T22" s="29"/>
      <c r="U22" s="29"/>
      <c r="X22" s="29"/>
      <c r="Y22" s="29"/>
      <c r="Z22" s="4"/>
      <c r="AA22" s="4"/>
      <c r="AB22" s="4"/>
      <c r="AC22" s="4"/>
      <c r="AD22" s="4"/>
      <c r="AE22" s="35"/>
      <c r="AF22" s="34"/>
      <c r="AG22" s="4"/>
      <c r="AI22" s="36"/>
    </row>
    <row r="23" spans="1:35" s="31" customFormat="1" ht="19.5" x14ac:dyDescent="0.25">
      <c r="A23" s="29"/>
      <c r="B23" s="29"/>
      <c r="C23" s="30"/>
      <c r="D23" s="30"/>
      <c r="E23" s="29"/>
      <c r="F23" s="29"/>
      <c r="G23" s="29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5" s="40" customFormat="1" ht="71.25" customHeight="1" x14ac:dyDescent="0.25">
      <c r="A24" s="37"/>
      <c r="B24" s="38" t="s">
        <v>88</v>
      </c>
      <c r="C24" s="7" t="s">
        <v>150</v>
      </c>
      <c r="D24" s="51" t="s">
        <v>232</v>
      </c>
      <c r="E24" s="39"/>
      <c r="F24" s="37"/>
      <c r="G24" s="38" t="s">
        <v>76</v>
      </c>
      <c r="H24" s="7" t="s">
        <v>150</v>
      </c>
      <c r="I24" s="51" t="s">
        <v>232</v>
      </c>
      <c r="J24" s="39"/>
      <c r="K24" s="37"/>
      <c r="L24" s="38" t="s">
        <v>62</v>
      </c>
      <c r="M24" s="7" t="s">
        <v>150</v>
      </c>
      <c r="N24" s="51" t="s">
        <v>232</v>
      </c>
      <c r="O24" s="39"/>
      <c r="P24" s="9"/>
      <c r="Q24" s="10" t="s">
        <v>52</v>
      </c>
      <c r="R24" s="7" t="s">
        <v>150</v>
      </c>
      <c r="S24" s="51" t="s">
        <v>232</v>
      </c>
      <c r="T24" s="39"/>
      <c r="U24" s="14"/>
      <c r="V24" s="13" t="s">
        <v>37</v>
      </c>
      <c r="W24" s="7" t="s">
        <v>150</v>
      </c>
      <c r="X24" s="51" t="s">
        <v>232</v>
      </c>
      <c r="Y24" s="39"/>
      <c r="Z24" s="9"/>
      <c r="AA24" s="13" t="s">
        <v>22</v>
      </c>
      <c r="AB24" s="7" t="s">
        <v>150</v>
      </c>
      <c r="AC24" s="51" t="s">
        <v>232</v>
      </c>
      <c r="AD24" s="39"/>
      <c r="AE24" s="14"/>
      <c r="AF24" s="13" t="s">
        <v>53</v>
      </c>
      <c r="AG24" s="7" t="s">
        <v>150</v>
      </c>
      <c r="AH24" s="51" t="s">
        <v>232</v>
      </c>
    </row>
    <row r="25" spans="1:35" s="31" customFormat="1" ht="24" customHeight="1" x14ac:dyDescent="0.25">
      <c r="A25" s="41">
        <v>1</v>
      </c>
      <c r="B25" s="18" t="s">
        <v>164</v>
      </c>
      <c r="C25" s="17">
        <v>1</v>
      </c>
      <c r="D25" s="52">
        <v>1</v>
      </c>
      <c r="E25" s="29"/>
      <c r="F25" s="15">
        <v>1</v>
      </c>
      <c r="G25" s="16" t="s">
        <v>207</v>
      </c>
      <c r="H25" s="17">
        <v>1</v>
      </c>
      <c r="I25" s="52">
        <v>1</v>
      </c>
      <c r="J25" s="29"/>
      <c r="K25" s="42">
        <v>1</v>
      </c>
      <c r="L25" s="43" t="s">
        <v>166</v>
      </c>
      <c r="M25" s="17">
        <v>2</v>
      </c>
      <c r="N25" s="52">
        <v>1</v>
      </c>
      <c r="O25" s="29"/>
      <c r="P25" s="15">
        <v>1</v>
      </c>
      <c r="Q25" s="18" t="s">
        <v>208</v>
      </c>
      <c r="R25" s="17">
        <v>1</v>
      </c>
      <c r="S25" s="52">
        <v>1</v>
      </c>
      <c r="T25" s="29"/>
      <c r="U25" s="15">
        <v>1</v>
      </c>
      <c r="V25" s="16" t="s">
        <v>167</v>
      </c>
      <c r="W25" s="17">
        <v>1</v>
      </c>
      <c r="X25" s="52">
        <v>1</v>
      </c>
      <c r="Y25" s="29"/>
      <c r="Z25" s="15">
        <v>1</v>
      </c>
      <c r="AA25" s="16" t="s">
        <v>169</v>
      </c>
      <c r="AB25" s="17">
        <v>1</v>
      </c>
      <c r="AC25" s="52">
        <v>1</v>
      </c>
      <c r="AD25" s="29"/>
      <c r="AE25" s="15">
        <v>1</v>
      </c>
      <c r="AF25" s="18" t="s">
        <v>210</v>
      </c>
      <c r="AG25" s="17">
        <v>1</v>
      </c>
      <c r="AH25" s="52">
        <v>1</v>
      </c>
    </row>
    <row r="26" spans="1:35" s="31" customFormat="1" ht="24" customHeight="1" x14ac:dyDescent="0.25">
      <c r="A26" s="41">
        <f>1+A25</f>
        <v>2</v>
      </c>
      <c r="B26" s="18" t="s">
        <v>85</v>
      </c>
      <c r="C26" s="17">
        <v>2</v>
      </c>
      <c r="D26" s="52">
        <v>1</v>
      </c>
      <c r="E26" s="29"/>
      <c r="F26" s="15">
        <f>1+F25</f>
        <v>2</v>
      </c>
      <c r="G26" s="16" t="s">
        <v>70</v>
      </c>
      <c r="H26" s="17">
        <v>2</v>
      </c>
      <c r="I26" s="52">
        <v>1</v>
      </c>
      <c r="J26" s="29"/>
      <c r="K26" s="42">
        <v>2</v>
      </c>
      <c r="L26" s="44" t="s">
        <v>55</v>
      </c>
      <c r="M26" s="17">
        <v>2</v>
      </c>
      <c r="N26" s="52">
        <v>1</v>
      </c>
      <c r="O26" s="29"/>
      <c r="P26" s="15">
        <v>2</v>
      </c>
      <c r="Q26" s="18" t="s">
        <v>209</v>
      </c>
      <c r="R26" s="17">
        <v>1</v>
      </c>
      <c r="S26" s="52">
        <v>1</v>
      </c>
      <c r="T26" s="29"/>
      <c r="U26" s="15">
        <v>2</v>
      </c>
      <c r="V26" s="16" t="s">
        <v>221</v>
      </c>
      <c r="W26" s="17">
        <v>2</v>
      </c>
      <c r="X26" s="52">
        <v>1</v>
      </c>
      <c r="Y26" s="29"/>
      <c r="Z26" s="15">
        <v>2</v>
      </c>
      <c r="AA26" s="16" t="s">
        <v>21</v>
      </c>
      <c r="AB26" s="17">
        <v>2</v>
      </c>
      <c r="AC26" s="52">
        <v>1</v>
      </c>
      <c r="AD26" s="29"/>
      <c r="AE26" s="15">
        <v>2</v>
      </c>
      <c r="AF26" s="18" t="s">
        <v>211</v>
      </c>
      <c r="AG26" s="17">
        <v>1</v>
      </c>
      <c r="AH26" s="52">
        <v>1</v>
      </c>
    </row>
    <row r="27" spans="1:35" s="31" customFormat="1" ht="24" customHeight="1" x14ac:dyDescent="0.25">
      <c r="A27" s="41">
        <f t="shared" ref="A27:A40" si="1">1+A26</f>
        <v>3</v>
      </c>
      <c r="B27" s="18" t="s">
        <v>79</v>
      </c>
      <c r="C27" s="17">
        <v>2</v>
      </c>
      <c r="D27" s="52">
        <v>1</v>
      </c>
      <c r="E27" s="29"/>
      <c r="F27" s="15">
        <f t="shared" ref="F27:F39" si="2">1+F26</f>
        <v>3</v>
      </c>
      <c r="G27" s="16" t="s">
        <v>66</v>
      </c>
      <c r="H27" s="17">
        <v>2</v>
      </c>
      <c r="I27" s="52">
        <v>1</v>
      </c>
      <c r="J27" s="29"/>
      <c r="K27" s="42">
        <v>3</v>
      </c>
      <c r="L27" s="44" t="s">
        <v>206</v>
      </c>
      <c r="M27" s="17">
        <v>2</v>
      </c>
      <c r="N27" s="52">
        <v>1</v>
      </c>
      <c r="O27" s="29"/>
      <c r="P27" s="15">
        <v>3</v>
      </c>
      <c r="Q27" s="18" t="s">
        <v>163</v>
      </c>
      <c r="R27" s="17">
        <v>2</v>
      </c>
      <c r="S27" s="52">
        <v>1</v>
      </c>
      <c r="T27" s="29"/>
      <c r="U27" s="15">
        <v>3</v>
      </c>
      <c r="V27" s="16" t="s">
        <v>170</v>
      </c>
      <c r="W27" s="17">
        <v>2</v>
      </c>
      <c r="X27" s="52">
        <v>1</v>
      </c>
      <c r="Y27" s="29"/>
      <c r="Z27" s="15">
        <v>3</v>
      </c>
      <c r="AA27" s="16" t="s">
        <v>20</v>
      </c>
      <c r="AB27" s="17">
        <v>3</v>
      </c>
      <c r="AC27" s="53">
        <v>0.7</v>
      </c>
      <c r="AD27" s="29"/>
      <c r="AE27" s="15">
        <v>3</v>
      </c>
      <c r="AF27" s="18" t="s">
        <v>212</v>
      </c>
      <c r="AG27" s="17">
        <v>1</v>
      </c>
      <c r="AH27" s="52">
        <v>1</v>
      </c>
    </row>
    <row r="28" spans="1:35" s="31" customFormat="1" ht="24" customHeight="1" x14ac:dyDescent="0.25">
      <c r="A28" s="41">
        <f t="shared" si="1"/>
        <v>4</v>
      </c>
      <c r="B28" s="18" t="s">
        <v>175</v>
      </c>
      <c r="C28" s="17">
        <v>2</v>
      </c>
      <c r="D28" s="52">
        <v>1</v>
      </c>
      <c r="E28" s="29"/>
      <c r="F28" s="15">
        <f t="shared" si="2"/>
        <v>4</v>
      </c>
      <c r="G28" s="16" t="s">
        <v>74</v>
      </c>
      <c r="H28" s="17">
        <v>3</v>
      </c>
      <c r="I28" s="53">
        <v>0.7</v>
      </c>
      <c r="J28" s="29"/>
      <c r="K28" s="42">
        <v>4</v>
      </c>
      <c r="L28" s="44" t="s">
        <v>56</v>
      </c>
      <c r="M28" s="17">
        <v>3</v>
      </c>
      <c r="N28" s="53">
        <v>0.7</v>
      </c>
      <c r="O28" s="29"/>
      <c r="P28" s="15">
        <v>4</v>
      </c>
      <c r="Q28" s="18" t="s">
        <v>165</v>
      </c>
      <c r="R28" s="17">
        <v>2</v>
      </c>
      <c r="S28" s="52">
        <v>1</v>
      </c>
      <c r="T28" s="29"/>
      <c r="U28" s="15">
        <v>4</v>
      </c>
      <c r="V28" s="16" t="s">
        <v>222</v>
      </c>
      <c r="W28" s="17">
        <v>2</v>
      </c>
      <c r="X28" s="52">
        <v>1</v>
      </c>
      <c r="Y28" s="29"/>
      <c r="Z28" s="15">
        <v>4</v>
      </c>
      <c r="AA28" s="16" t="s">
        <v>228</v>
      </c>
      <c r="AB28" s="17">
        <v>3</v>
      </c>
      <c r="AC28" s="53">
        <v>0.7</v>
      </c>
      <c r="AD28" s="29"/>
      <c r="AE28" s="15">
        <v>4</v>
      </c>
      <c r="AF28" s="18" t="s">
        <v>213</v>
      </c>
      <c r="AG28" s="17">
        <v>1</v>
      </c>
      <c r="AH28" s="52">
        <v>1</v>
      </c>
    </row>
    <row r="29" spans="1:35" s="31" customFormat="1" ht="24" customHeight="1" x14ac:dyDescent="0.25">
      <c r="A29" s="41">
        <f t="shared" si="1"/>
        <v>5</v>
      </c>
      <c r="B29" s="18" t="s">
        <v>86</v>
      </c>
      <c r="C29" s="17">
        <v>3</v>
      </c>
      <c r="D29" s="53">
        <v>0.7</v>
      </c>
      <c r="E29" s="29"/>
      <c r="F29" s="15">
        <f t="shared" si="2"/>
        <v>5</v>
      </c>
      <c r="G29" s="16" t="s">
        <v>71</v>
      </c>
      <c r="H29" s="17">
        <v>3</v>
      </c>
      <c r="I29" s="53">
        <v>0.7</v>
      </c>
      <c r="J29" s="29"/>
      <c r="K29" s="42">
        <v>5</v>
      </c>
      <c r="L29" s="44" t="s">
        <v>61</v>
      </c>
      <c r="M29" s="17">
        <v>3</v>
      </c>
      <c r="N29" s="53">
        <v>0.7</v>
      </c>
      <c r="O29" s="29"/>
      <c r="P29" s="15">
        <v>5</v>
      </c>
      <c r="Q29" s="18" t="s">
        <v>48</v>
      </c>
      <c r="R29" s="17">
        <v>2</v>
      </c>
      <c r="S29" s="52">
        <v>1</v>
      </c>
      <c r="T29" s="29"/>
      <c r="U29" s="15">
        <v>5</v>
      </c>
      <c r="V29" s="16" t="s">
        <v>33</v>
      </c>
      <c r="W29" s="17">
        <v>3</v>
      </c>
      <c r="X29" s="53">
        <v>0.7</v>
      </c>
      <c r="Y29" s="29"/>
      <c r="Z29" s="15">
        <v>5</v>
      </c>
      <c r="AA29" s="16" t="s">
        <v>18</v>
      </c>
      <c r="AB29" s="17">
        <v>3</v>
      </c>
      <c r="AC29" s="53">
        <v>0.7</v>
      </c>
      <c r="AD29" s="29"/>
      <c r="AE29" s="15">
        <v>5</v>
      </c>
      <c r="AF29" s="18" t="s">
        <v>214</v>
      </c>
      <c r="AG29" s="17">
        <v>1</v>
      </c>
      <c r="AH29" s="52">
        <v>1</v>
      </c>
    </row>
    <row r="30" spans="1:35" s="31" customFormat="1" ht="24" customHeight="1" x14ac:dyDescent="0.25">
      <c r="A30" s="41">
        <f t="shared" si="1"/>
        <v>6</v>
      </c>
      <c r="B30" s="18" t="s">
        <v>84</v>
      </c>
      <c r="C30" s="17">
        <v>3</v>
      </c>
      <c r="D30" s="53">
        <v>0.7</v>
      </c>
      <c r="E30" s="29"/>
      <c r="F30" s="15">
        <f t="shared" si="2"/>
        <v>6</v>
      </c>
      <c r="G30" s="16" t="s">
        <v>69</v>
      </c>
      <c r="H30" s="17">
        <v>3</v>
      </c>
      <c r="I30" s="53">
        <v>0.7</v>
      </c>
      <c r="J30" s="29"/>
      <c r="K30" s="42">
        <v>6</v>
      </c>
      <c r="L30" s="44" t="s">
        <v>158</v>
      </c>
      <c r="M30" s="17">
        <v>3</v>
      </c>
      <c r="N30" s="53">
        <v>0.7</v>
      </c>
      <c r="O30" s="29"/>
      <c r="P30" s="15">
        <v>6</v>
      </c>
      <c r="Q30" s="18" t="s">
        <v>45</v>
      </c>
      <c r="R30" s="17">
        <v>2</v>
      </c>
      <c r="S30" s="52">
        <v>1</v>
      </c>
      <c r="T30" s="29"/>
      <c r="U30" s="15">
        <v>6</v>
      </c>
      <c r="V30" s="16" t="s">
        <v>34</v>
      </c>
      <c r="W30" s="17">
        <v>3</v>
      </c>
      <c r="X30" s="53">
        <v>0.7</v>
      </c>
      <c r="Y30" s="29"/>
      <c r="Z30" s="15">
        <v>6</v>
      </c>
      <c r="AA30" s="16" t="s">
        <v>229</v>
      </c>
      <c r="AB30" s="17">
        <v>3</v>
      </c>
      <c r="AC30" s="53">
        <v>0.7</v>
      </c>
      <c r="AD30" s="29"/>
      <c r="AE30" s="15">
        <v>6</v>
      </c>
      <c r="AF30" s="18" t="s">
        <v>215</v>
      </c>
      <c r="AG30" s="17">
        <v>1</v>
      </c>
      <c r="AH30" s="52">
        <v>1</v>
      </c>
    </row>
    <row r="31" spans="1:35" s="31" customFormat="1" ht="24" customHeight="1" x14ac:dyDescent="0.25">
      <c r="A31" s="41">
        <f t="shared" si="1"/>
        <v>7</v>
      </c>
      <c r="B31" s="18" t="s">
        <v>157</v>
      </c>
      <c r="C31" s="17">
        <v>3</v>
      </c>
      <c r="D31" s="53">
        <v>0.7</v>
      </c>
      <c r="E31" s="29"/>
      <c r="F31" s="15">
        <f t="shared" si="2"/>
        <v>7</v>
      </c>
      <c r="G31" s="33" t="s">
        <v>67</v>
      </c>
      <c r="H31" s="17">
        <v>3</v>
      </c>
      <c r="I31" s="53">
        <v>0.7</v>
      </c>
      <c r="J31" s="29"/>
      <c r="K31" s="42">
        <v>7</v>
      </c>
      <c r="L31" s="43" t="s">
        <v>60</v>
      </c>
      <c r="M31" s="17">
        <v>4</v>
      </c>
      <c r="N31" s="52">
        <v>0.5</v>
      </c>
      <c r="O31" s="29"/>
      <c r="P31" s="15">
        <v>7</v>
      </c>
      <c r="Q31" s="18" t="s">
        <v>43</v>
      </c>
      <c r="R31" s="17">
        <v>2</v>
      </c>
      <c r="S31" s="52">
        <v>1</v>
      </c>
      <c r="T31" s="29"/>
      <c r="U31" s="15">
        <v>7</v>
      </c>
      <c r="V31" s="16" t="s">
        <v>25</v>
      </c>
      <c r="W31" s="17">
        <v>3</v>
      </c>
      <c r="X31" s="53">
        <v>0.7</v>
      </c>
      <c r="Y31" s="29"/>
      <c r="Z31" s="15">
        <v>7</v>
      </c>
      <c r="AA31" s="16" t="s">
        <v>171</v>
      </c>
      <c r="AB31" s="17">
        <v>3</v>
      </c>
      <c r="AC31" s="53">
        <v>0.7</v>
      </c>
      <c r="AD31" s="29"/>
      <c r="AE31" s="15">
        <v>7</v>
      </c>
      <c r="AF31" s="18" t="s">
        <v>216</v>
      </c>
      <c r="AG31" s="17">
        <v>1</v>
      </c>
      <c r="AH31" s="52">
        <v>1</v>
      </c>
    </row>
    <row r="32" spans="1:35" s="31" customFormat="1" ht="24" customHeight="1" x14ac:dyDescent="0.25">
      <c r="A32" s="41">
        <f t="shared" si="1"/>
        <v>8</v>
      </c>
      <c r="B32" s="18" t="s">
        <v>82</v>
      </c>
      <c r="C32" s="17">
        <v>3</v>
      </c>
      <c r="D32" s="53">
        <v>0.7</v>
      </c>
      <c r="E32" s="29"/>
      <c r="F32" s="15">
        <f t="shared" si="2"/>
        <v>8</v>
      </c>
      <c r="G32" s="16" t="s">
        <v>72</v>
      </c>
      <c r="H32" s="17">
        <v>4</v>
      </c>
      <c r="I32" s="52">
        <v>0.5</v>
      </c>
      <c r="J32" s="29"/>
      <c r="K32" s="42">
        <v>8</v>
      </c>
      <c r="L32" s="44" t="s">
        <v>58</v>
      </c>
      <c r="M32" s="17">
        <v>4</v>
      </c>
      <c r="N32" s="52">
        <v>0.5</v>
      </c>
      <c r="O32" s="29"/>
      <c r="P32" s="15">
        <v>8</v>
      </c>
      <c r="Q32" s="18" t="s">
        <v>46</v>
      </c>
      <c r="R32" s="17">
        <v>2</v>
      </c>
      <c r="S32" s="52">
        <v>1</v>
      </c>
      <c r="T32" s="29"/>
      <c r="U32" s="15">
        <v>8</v>
      </c>
      <c r="V32" s="16" t="s">
        <v>32</v>
      </c>
      <c r="W32" s="17">
        <v>3</v>
      </c>
      <c r="X32" s="53">
        <v>0.7</v>
      </c>
      <c r="Y32" s="29"/>
      <c r="Z32" s="15">
        <v>8</v>
      </c>
      <c r="AA32" s="16" t="s">
        <v>17</v>
      </c>
      <c r="AB32" s="17">
        <v>3</v>
      </c>
      <c r="AC32" s="53">
        <v>0.7</v>
      </c>
      <c r="AD32" s="29"/>
      <c r="AE32" s="15">
        <v>8</v>
      </c>
      <c r="AF32" s="18" t="s">
        <v>230</v>
      </c>
      <c r="AG32" s="17">
        <v>1</v>
      </c>
      <c r="AH32" s="52">
        <v>1</v>
      </c>
    </row>
    <row r="33" spans="1:34" s="31" customFormat="1" ht="24" customHeight="1" x14ac:dyDescent="0.25">
      <c r="A33" s="41">
        <f t="shared" si="1"/>
        <v>9</v>
      </c>
      <c r="B33" s="18" t="s">
        <v>87</v>
      </c>
      <c r="C33" s="17">
        <v>3</v>
      </c>
      <c r="D33" s="53">
        <v>0.7</v>
      </c>
      <c r="E33" s="29"/>
      <c r="F33" s="15">
        <f t="shared" si="2"/>
        <v>9</v>
      </c>
      <c r="G33" s="16" t="s">
        <v>231</v>
      </c>
      <c r="H33" s="17">
        <v>4</v>
      </c>
      <c r="I33" s="52">
        <v>0.5</v>
      </c>
      <c r="J33" s="29"/>
      <c r="K33" s="42">
        <v>9</v>
      </c>
      <c r="L33" s="43" t="s">
        <v>59</v>
      </c>
      <c r="M33" s="17">
        <v>4</v>
      </c>
      <c r="N33" s="52">
        <v>0.5</v>
      </c>
      <c r="O33" s="29"/>
      <c r="P33" s="15">
        <v>9</v>
      </c>
      <c r="Q33" s="18" t="s">
        <v>159</v>
      </c>
      <c r="R33" s="17">
        <v>2</v>
      </c>
      <c r="S33" s="52">
        <v>1</v>
      </c>
      <c r="T33" s="29"/>
      <c r="U33" s="15">
        <v>9</v>
      </c>
      <c r="V33" s="16" t="s">
        <v>223</v>
      </c>
      <c r="W33" s="17">
        <v>3</v>
      </c>
      <c r="X33" s="53">
        <v>0.7</v>
      </c>
      <c r="Y33" s="29"/>
      <c r="Z33" s="15">
        <v>9</v>
      </c>
      <c r="AA33" s="16" t="s">
        <v>15</v>
      </c>
      <c r="AB33" s="17">
        <v>3</v>
      </c>
      <c r="AC33" s="53">
        <v>0.7</v>
      </c>
      <c r="AD33" s="29"/>
      <c r="AE33" s="15">
        <v>9</v>
      </c>
      <c r="AF33" s="18" t="s">
        <v>217</v>
      </c>
      <c r="AG33" s="17">
        <v>1</v>
      </c>
      <c r="AH33" s="52">
        <v>1</v>
      </c>
    </row>
    <row r="34" spans="1:34" s="31" customFormat="1" ht="24" customHeight="1" x14ac:dyDescent="0.25">
      <c r="A34" s="41">
        <f t="shared" si="1"/>
        <v>10</v>
      </c>
      <c r="B34" s="18" t="s">
        <v>81</v>
      </c>
      <c r="C34" s="17">
        <v>3</v>
      </c>
      <c r="D34" s="53">
        <v>0.7</v>
      </c>
      <c r="E34" s="29"/>
      <c r="F34" s="15">
        <f t="shared" si="2"/>
        <v>10</v>
      </c>
      <c r="G34" s="16" t="s">
        <v>65</v>
      </c>
      <c r="H34" s="17">
        <v>4</v>
      </c>
      <c r="I34" s="52">
        <v>0.5</v>
      </c>
      <c r="J34" s="29"/>
      <c r="K34" s="42">
        <v>10</v>
      </c>
      <c r="L34" s="44" t="s">
        <v>54</v>
      </c>
      <c r="M34" s="17">
        <v>4</v>
      </c>
      <c r="N34" s="52">
        <v>0.5</v>
      </c>
      <c r="O34" s="29"/>
      <c r="P34" s="15">
        <v>10</v>
      </c>
      <c r="Q34" s="18" t="s">
        <v>161</v>
      </c>
      <c r="R34" s="17">
        <v>2</v>
      </c>
      <c r="S34" s="52">
        <v>1</v>
      </c>
      <c r="T34" s="29"/>
      <c r="U34" s="15">
        <v>10</v>
      </c>
      <c r="V34" s="16" t="s">
        <v>35</v>
      </c>
      <c r="W34" s="17">
        <v>3</v>
      </c>
      <c r="X34" s="53">
        <v>0.7</v>
      </c>
      <c r="Y34" s="29"/>
      <c r="Z34" s="15">
        <v>10</v>
      </c>
      <c r="AA34" s="16" t="s">
        <v>19</v>
      </c>
      <c r="AB34" s="17">
        <v>4</v>
      </c>
      <c r="AC34" s="52">
        <v>0.5</v>
      </c>
      <c r="AD34" s="29"/>
      <c r="AE34" s="15">
        <v>10</v>
      </c>
      <c r="AF34" s="18" t="s">
        <v>218</v>
      </c>
      <c r="AG34" s="17">
        <v>1</v>
      </c>
      <c r="AH34" s="52">
        <v>1</v>
      </c>
    </row>
    <row r="35" spans="1:34" s="31" customFormat="1" ht="24" customHeight="1" x14ac:dyDescent="0.25">
      <c r="A35" s="41">
        <f t="shared" si="1"/>
        <v>11</v>
      </c>
      <c r="B35" s="18" t="s">
        <v>77</v>
      </c>
      <c r="C35" s="17">
        <v>3</v>
      </c>
      <c r="D35" s="53">
        <v>0.7</v>
      </c>
      <c r="E35" s="29"/>
      <c r="F35" s="15">
        <f t="shared" si="2"/>
        <v>11</v>
      </c>
      <c r="G35" s="16" t="s">
        <v>64</v>
      </c>
      <c r="H35" s="17">
        <v>4</v>
      </c>
      <c r="I35" s="52">
        <v>0.5</v>
      </c>
      <c r="J35" s="29"/>
      <c r="K35" s="42">
        <v>11</v>
      </c>
      <c r="L35" s="44" t="s">
        <v>57</v>
      </c>
      <c r="M35" s="17">
        <v>5</v>
      </c>
      <c r="N35" s="52">
        <v>0.5</v>
      </c>
      <c r="O35" s="29"/>
      <c r="P35" s="15">
        <v>11</v>
      </c>
      <c r="Q35" s="18" t="s">
        <v>38</v>
      </c>
      <c r="R35" s="17">
        <v>2</v>
      </c>
      <c r="S35" s="52">
        <v>1</v>
      </c>
      <c r="T35" s="29"/>
      <c r="U35" s="15">
        <v>11</v>
      </c>
      <c r="V35" s="16" t="s">
        <v>36</v>
      </c>
      <c r="W35" s="17">
        <v>3</v>
      </c>
      <c r="X35" s="53">
        <v>0.7</v>
      </c>
      <c r="Y35" s="29"/>
      <c r="Z35" s="15">
        <v>11</v>
      </c>
      <c r="AA35" s="16" t="s">
        <v>16</v>
      </c>
      <c r="AB35" s="17">
        <v>4</v>
      </c>
      <c r="AC35" s="52">
        <v>0.5</v>
      </c>
      <c r="AD35" s="29"/>
      <c r="AE35" s="15">
        <v>11</v>
      </c>
      <c r="AF35" s="18" t="s">
        <v>219</v>
      </c>
      <c r="AG35" s="17">
        <v>1</v>
      </c>
      <c r="AH35" s="52">
        <v>1</v>
      </c>
    </row>
    <row r="36" spans="1:34" s="31" customFormat="1" ht="24" customHeight="1" x14ac:dyDescent="0.25">
      <c r="A36" s="41">
        <f t="shared" si="1"/>
        <v>12</v>
      </c>
      <c r="B36" s="18" t="s">
        <v>83</v>
      </c>
      <c r="C36" s="17">
        <v>4</v>
      </c>
      <c r="D36" s="52">
        <v>0.5</v>
      </c>
      <c r="E36" s="29"/>
      <c r="F36" s="15">
        <f t="shared" si="2"/>
        <v>12</v>
      </c>
      <c r="G36" s="16" t="s">
        <v>63</v>
      </c>
      <c r="H36" s="17">
        <v>4</v>
      </c>
      <c r="I36" s="52">
        <v>0.5</v>
      </c>
      <c r="J36" s="29"/>
      <c r="K36" s="29"/>
      <c r="L36" s="29"/>
      <c r="M36" s="29"/>
      <c r="N36" s="29"/>
      <c r="O36" s="29"/>
      <c r="P36" s="15">
        <v>12</v>
      </c>
      <c r="Q36" s="18" t="s">
        <v>40</v>
      </c>
      <c r="R36" s="17">
        <v>2</v>
      </c>
      <c r="S36" s="52">
        <v>1</v>
      </c>
      <c r="T36" s="29"/>
      <c r="U36" s="15">
        <v>12</v>
      </c>
      <c r="V36" s="16" t="s">
        <v>30</v>
      </c>
      <c r="W36" s="17">
        <v>3</v>
      </c>
      <c r="X36" s="53">
        <v>0.7</v>
      </c>
      <c r="Y36" s="29"/>
      <c r="Z36" s="15">
        <v>12</v>
      </c>
      <c r="AA36" s="16" t="s">
        <v>13</v>
      </c>
      <c r="AB36" s="17">
        <v>4</v>
      </c>
      <c r="AC36" s="52">
        <v>0.5</v>
      </c>
      <c r="AD36" s="29"/>
      <c r="AE36" s="15">
        <v>12</v>
      </c>
      <c r="AF36" s="18" t="s">
        <v>220</v>
      </c>
      <c r="AG36" s="17">
        <v>1</v>
      </c>
      <c r="AH36" s="52">
        <v>1</v>
      </c>
    </row>
    <row r="37" spans="1:34" s="31" customFormat="1" ht="24" customHeight="1" x14ac:dyDescent="0.25">
      <c r="A37" s="41">
        <f t="shared" si="1"/>
        <v>13</v>
      </c>
      <c r="B37" s="18" t="s">
        <v>78</v>
      </c>
      <c r="C37" s="17">
        <v>4</v>
      </c>
      <c r="D37" s="52">
        <v>0.5</v>
      </c>
      <c r="E37" s="29"/>
      <c r="F37" s="15">
        <f t="shared" si="2"/>
        <v>13</v>
      </c>
      <c r="G37" s="16" t="s">
        <v>73</v>
      </c>
      <c r="H37" s="17">
        <v>5</v>
      </c>
      <c r="I37" s="52">
        <v>0.5</v>
      </c>
      <c r="J37" s="29"/>
      <c r="K37" s="29"/>
      <c r="L37" s="29"/>
      <c r="M37" s="29"/>
      <c r="N37" s="29"/>
      <c r="O37" s="29"/>
      <c r="P37" s="15">
        <v>13</v>
      </c>
      <c r="Q37" s="18" t="s">
        <v>44</v>
      </c>
      <c r="R37" s="17">
        <v>2</v>
      </c>
      <c r="S37" s="52">
        <v>1</v>
      </c>
      <c r="T37" s="29"/>
      <c r="U37" s="15">
        <v>13</v>
      </c>
      <c r="V37" s="16" t="s">
        <v>28</v>
      </c>
      <c r="W37" s="17">
        <v>3</v>
      </c>
      <c r="X37" s="53">
        <v>0.7</v>
      </c>
      <c r="Y37" s="29"/>
      <c r="Z37" s="15">
        <v>13</v>
      </c>
      <c r="AA37" s="16" t="s">
        <v>14</v>
      </c>
      <c r="AB37" s="17">
        <v>5</v>
      </c>
      <c r="AC37" s="52">
        <v>0.5</v>
      </c>
      <c r="AD37" s="29"/>
      <c r="AE37" s="29"/>
      <c r="AF37" s="29"/>
      <c r="AG37" s="29"/>
    </row>
    <row r="38" spans="1:34" s="31" customFormat="1" ht="24" customHeight="1" x14ac:dyDescent="0.25">
      <c r="A38" s="41">
        <f t="shared" si="1"/>
        <v>14</v>
      </c>
      <c r="B38" s="18" t="s">
        <v>80</v>
      </c>
      <c r="C38" s="17">
        <v>4</v>
      </c>
      <c r="D38" s="52">
        <v>0.5</v>
      </c>
      <c r="E38" s="29"/>
      <c r="F38" s="15">
        <f t="shared" si="2"/>
        <v>14</v>
      </c>
      <c r="G38" s="33" t="s">
        <v>68</v>
      </c>
      <c r="H38" s="17">
        <v>5</v>
      </c>
      <c r="I38" s="52">
        <v>0.5</v>
      </c>
      <c r="J38" s="29"/>
      <c r="K38" s="29"/>
      <c r="L38" s="29"/>
      <c r="M38" s="29"/>
      <c r="N38" s="29"/>
      <c r="O38" s="29"/>
      <c r="P38" s="15">
        <v>14</v>
      </c>
      <c r="Q38" s="18" t="s">
        <v>168</v>
      </c>
      <c r="R38" s="17">
        <v>2</v>
      </c>
      <c r="S38" s="52">
        <v>1</v>
      </c>
      <c r="T38" s="29"/>
      <c r="U38" s="15">
        <v>14</v>
      </c>
      <c r="V38" s="16" t="s">
        <v>27</v>
      </c>
      <c r="W38" s="17">
        <v>3</v>
      </c>
      <c r="X38" s="53">
        <v>0.7</v>
      </c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4" s="31" customFormat="1" ht="24" customHeight="1" x14ac:dyDescent="0.25">
      <c r="A39" s="41">
        <f t="shared" si="1"/>
        <v>15</v>
      </c>
      <c r="B39" s="18" t="s">
        <v>173</v>
      </c>
      <c r="C39" s="17">
        <v>4</v>
      </c>
      <c r="D39" s="52">
        <v>0.5</v>
      </c>
      <c r="E39" s="29"/>
      <c r="F39" s="15">
        <f t="shared" si="2"/>
        <v>15</v>
      </c>
      <c r="G39" s="16" t="s">
        <v>75</v>
      </c>
      <c r="H39" s="17">
        <v>5</v>
      </c>
      <c r="I39" s="52">
        <v>0.5</v>
      </c>
      <c r="J39" s="29"/>
      <c r="K39" s="29"/>
      <c r="L39" s="29"/>
      <c r="M39" s="29"/>
      <c r="N39" s="29"/>
      <c r="O39" s="29"/>
      <c r="P39" s="15">
        <v>15</v>
      </c>
      <c r="Q39" s="18" t="s">
        <v>51</v>
      </c>
      <c r="R39" s="17">
        <v>3</v>
      </c>
      <c r="S39" s="53">
        <v>0.7</v>
      </c>
      <c r="T39" s="29"/>
      <c r="U39" s="15">
        <v>15</v>
      </c>
      <c r="V39" s="16" t="s">
        <v>31</v>
      </c>
      <c r="W39" s="17">
        <v>3</v>
      </c>
      <c r="X39" s="53">
        <v>0.7</v>
      </c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4" s="40" customFormat="1" ht="24" customHeight="1" x14ac:dyDescent="0.25">
      <c r="A40" s="41">
        <f t="shared" si="1"/>
        <v>16</v>
      </c>
      <c r="B40" s="18" t="s">
        <v>205</v>
      </c>
      <c r="C40" s="17">
        <v>5</v>
      </c>
      <c r="D40" s="52">
        <v>0.5</v>
      </c>
      <c r="E40" s="39"/>
      <c r="F40" s="39"/>
      <c r="G40" s="39"/>
      <c r="H40" s="28"/>
      <c r="I40" s="39"/>
      <c r="J40" s="39"/>
      <c r="K40" s="39"/>
      <c r="L40" s="39"/>
      <c r="M40" s="39"/>
      <c r="N40" s="39"/>
      <c r="O40" s="39"/>
      <c r="P40" s="15">
        <v>16</v>
      </c>
      <c r="Q40" s="18" t="s">
        <v>50</v>
      </c>
      <c r="R40" s="17">
        <v>3</v>
      </c>
      <c r="S40" s="53">
        <v>0.7</v>
      </c>
      <c r="T40" s="39"/>
      <c r="U40" s="15">
        <v>16</v>
      </c>
      <c r="V40" s="16" t="s">
        <v>26</v>
      </c>
      <c r="W40" s="17">
        <v>3</v>
      </c>
      <c r="X40" s="53">
        <v>0.7</v>
      </c>
      <c r="Y40" s="39"/>
      <c r="Z40" s="39"/>
      <c r="AA40" s="39"/>
      <c r="AB40" s="39"/>
      <c r="AC40" s="39"/>
      <c r="AD40" s="39"/>
      <c r="AE40" s="39"/>
      <c r="AF40" s="39"/>
      <c r="AG40" s="39"/>
    </row>
    <row r="41" spans="1:34" s="31" customFormat="1" ht="24" customHeight="1" x14ac:dyDescent="0.25">
      <c r="A41" s="29"/>
      <c r="B41" s="29"/>
      <c r="C41" s="30"/>
      <c r="D41" s="30"/>
      <c r="E41" s="29"/>
      <c r="F41" s="29"/>
      <c r="G41" s="29"/>
      <c r="H41" s="30"/>
      <c r="I41" s="29"/>
      <c r="J41" s="29"/>
      <c r="K41" s="29"/>
      <c r="L41" s="29"/>
      <c r="M41" s="29"/>
      <c r="N41" s="29"/>
      <c r="O41" s="29"/>
      <c r="P41" s="15">
        <v>17</v>
      </c>
      <c r="Q41" s="18" t="s">
        <v>42</v>
      </c>
      <c r="R41" s="17">
        <v>3</v>
      </c>
      <c r="S41" s="53">
        <v>0.7</v>
      </c>
      <c r="T41" s="29"/>
      <c r="U41" s="15">
        <v>17</v>
      </c>
      <c r="V41" s="16" t="s">
        <v>24</v>
      </c>
      <c r="W41" s="17">
        <v>4</v>
      </c>
      <c r="X41" s="52">
        <v>0.5</v>
      </c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4" s="31" customFormat="1" ht="24" customHeight="1" x14ac:dyDescent="0.25">
      <c r="A42" s="29"/>
      <c r="B42" s="45" t="s">
        <v>179</v>
      </c>
      <c r="C42" s="46">
        <f>COUNTIF(C6:C40,1)+COUNTIF(H6:H39,1)+COUNTIF(M6:M35,1)+COUNTIF(R6:R46,1)+COUNTIF(W6:W43,1)+COUNTIF(AB6:AB37,1)+COUNTIF(AG6:AG36,1)</f>
        <v>26</v>
      </c>
      <c r="D42" s="46"/>
      <c r="E42" s="29"/>
      <c r="F42" s="29"/>
      <c r="G42" s="29"/>
      <c r="H42" s="30"/>
      <c r="I42" s="29"/>
      <c r="J42" s="29"/>
      <c r="K42" s="29"/>
      <c r="L42" s="29"/>
      <c r="M42" s="29"/>
      <c r="N42" s="29"/>
      <c r="O42" s="29"/>
      <c r="P42" s="15">
        <v>18</v>
      </c>
      <c r="Q42" s="18" t="s">
        <v>41</v>
      </c>
      <c r="R42" s="17">
        <v>3</v>
      </c>
      <c r="S42" s="53">
        <v>0.7</v>
      </c>
      <c r="T42" s="29"/>
      <c r="U42" s="15">
        <v>18</v>
      </c>
      <c r="V42" s="16" t="s">
        <v>29</v>
      </c>
      <c r="W42" s="17">
        <v>5</v>
      </c>
      <c r="X42" s="52">
        <v>0.5</v>
      </c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4" s="31" customFormat="1" ht="24" customHeight="1" x14ac:dyDescent="0.25">
      <c r="A43" s="29"/>
      <c r="B43" s="45" t="s">
        <v>180</v>
      </c>
      <c r="C43" s="46">
        <f>COUNTIF(C6:C40,2)+COUNTIF(H6:H39,2)+COUNTIF(M6:M35,2)+COUNTIF(R6:R46,2)+COUNTIF(W6:W43,2)+COUNTIF(AB6:AB37,2)+COUNTIF(AG6:AG36,2)</f>
        <v>46</v>
      </c>
      <c r="D43" s="46"/>
      <c r="E43" s="29"/>
      <c r="F43" s="29"/>
      <c r="G43" s="29"/>
      <c r="H43" s="30"/>
      <c r="I43" s="29"/>
      <c r="J43" s="29"/>
      <c r="K43" s="29"/>
      <c r="L43" s="29"/>
      <c r="M43" s="29"/>
      <c r="N43" s="29"/>
      <c r="O43" s="29"/>
      <c r="P43" s="15">
        <v>19</v>
      </c>
      <c r="Q43" s="18" t="s">
        <v>39</v>
      </c>
      <c r="R43" s="17">
        <v>3</v>
      </c>
      <c r="S43" s="53">
        <v>0.7</v>
      </c>
      <c r="T43" s="29"/>
      <c r="U43" s="15">
        <v>19</v>
      </c>
      <c r="V43" s="16" t="s">
        <v>23</v>
      </c>
      <c r="W43" s="17">
        <v>5</v>
      </c>
      <c r="X43" s="52">
        <v>0.5</v>
      </c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4" s="31" customFormat="1" ht="24" customHeight="1" x14ac:dyDescent="0.25">
      <c r="A44" s="29"/>
      <c r="B44" s="45" t="s">
        <v>181</v>
      </c>
      <c r="C44" s="46">
        <f>COUNTIF(C6:C40,3)+COUNTIF(H6:H39,3)+COUNTIF(M6:M35,3)+COUNTIF(R6:R46,3)+COUNTIF(W6:W43,3)+COUNTIF(AB6:AB37,3)+COUNTIF(AG6:AG36,3)</f>
        <v>76</v>
      </c>
      <c r="D44" s="46"/>
      <c r="E44" s="29"/>
      <c r="F44" s="29"/>
      <c r="G44" s="29"/>
      <c r="H44" s="30"/>
      <c r="I44" s="29"/>
      <c r="J44" s="29"/>
      <c r="K44" s="29"/>
      <c r="L44" s="29"/>
      <c r="M44" s="29"/>
      <c r="N44" s="29"/>
      <c r="O44" s="29"/>
      <c r="P44" s="15">
        <v>20</v>
      </c>
      <c r="Q44" s="18" t="s">
        <v>49</v>
      </c>
      <c r="R44" s="17">
        <v>4</v>
      </c>
      <c r="S44" s="52">
        <v>0.5</v>
      </c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4" s="31" customFormat="1" ht="24" customHeight="1" x14ac:dyDescent="0.25">
      <c r="A45" s="29"/>
      <c r="B45" s="45" t="s">
        <v>182</v>
      </c>
      <c r="C45" s="46">
        <f>COUNTIF(C6:C40,4)+COUNTIF(H6:H39,4)+COUNTIF(M6:M35,4)+COUNTIF(R6:R46,4)+COUNTIF(W6:W43,4)+COUNTIF(AB6:AB37,4)+COUNTIF(AG6:AG36,4)</f>
        <v>40</v>
      </c>
      <c r="D45" s="46"/>
      <c r="E45" s="29"/>
      <c r="F45" s="29"/>
      <c r="G45" s="29"/>
      <c r="H45" s="30"/>
      <c r="I45" s="29"/>
      <c r="J45" s="29"/>
      <c r="K45" s="29"/>
      <c r="L45" s="29"/>
      <c r="M45" s="29"/>
      <c r="N45" s="29"/>
      <c r="O45" s="29"/>
      <c r="P45" s="15">
        <v>21</v>
      </c>
      <c r="Q45" s="18" t="s">
        <v>47</v>
      </c>
      <c r="R45" s="17">
        <v>4</v>
      </c>
      <c r="S45" s="52">
        <v>0.5</v>
      </c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4" s="31" customFormat="1" ht="24" customHeight="1" x14ac:dyDescent="0.25">
      <c r="A46" s="29"/>
      <c r="B46" s="45" t="s">
        <v>183</v>
      </c>
      <c r="C46" s="46">
        <f>COUNTIF(C6:C40,5)+COUNTIF(H6:H39,5)+COUNTIF(M6:M35,5)+COUNTIF(R6:R46,5)+COUNTIF(W6:W43,5)+COUNTIF(AB6:AB37,5)+COUNTIF(AG6:AG36,5)</f>
        <v>20</v>
      </c>
      <c r="D46" s="46"/>
      <c r="E46" s="29"/>
      <c r="F46" s="29"/>
      <c r="G46" s="29"/>
      <c r="H46" s="30"/>
      <c r="I46" s="29"/>
      <c r="J46" s="29"/>
      <c r="K46" s="29"/>
      <c r="L46" s="29"/>
      <c r="M46" s="29"/>
      <c r="N46" s="29"/>
      <c r="O46" s="29"/>
      <c r="P46" s="15">
        <v>22</v>
      </c>
      <c r="Q46" s="18" t="s">
        <v>178</v>
      </c>
      <c r="R46" s="17">
        <v>4</v>
      </c>
      <c r="S46" s="52">
        <v>0.5</v>
      </c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4" s="31" customFormat="1" ht="21" x14ac:dyDescent="0.25">
      <c r="B47" s="45" t="s">
        <v>152</v>
      </c>
      <c r="C47" s="46">
        <f>SUM(C42:C46)</f>
        <v>208</v>
      </c>
      <c r="D47" s="46"/>
      <c r="H47" s="47"/>
    </row>
    <row r="48" spans="1:34" s="31" customFormat="1" x14ac:dyDescent="0.25">
      <c r="C48" s="47"/>
      <c r="D48" s="47"/>
      <c r="H48" s="47"/>
      <c r="U48" s="48"/>
      <c r="Z48" s="48"/>
      <c r="AH48" s="48"/>
    </row>
    <row r="49" spans="3:8" s="31" customFormat="1" x14ac:dyDescent="0.25">
      <c r="C49" s="47"/>
      <c r="D49" s="47"/>
      <c r="H49" s="47"/>
    </row>
    <row r="50" spans="3:8" s="31" customFormat="1" x14ac:dyDescent="0.25">
      <c r="C50" s="47"/>
      <c r="D50" s="47"/>
      <c r="H50" s="47"/>
    </row>
    <row r="51" spans="3:8" s="31" customFormat="1" x14ac:dyDescent="0.25">
      <c r="C51" s="47"/>
      <c r="D51" s="47"/>
      <c r="H51" s="47"/>
    </row>
    <row r="52" spans="3:8" s="40" customFormat="1" x14ac:dyDescent="0.25">
      <c r="C52" s="49"/>
      <c r="D52" s="49"/>
      <c r="H52" s="49"/>
    </row>
    <row r="53" spans="3:8" s="31" customFormat="1" x14ac:dyDescent="0.25">
      <c r="C53" s="47"/>
      <c r="D53" s="47"/>
      <c r="H53" s="47"/>
    </row>
    <row r="54" spans="3:8" s="31" customFormat="1" x14ac:dyDescent="0.25">
      <c r="C54" s="47"/>
      <c r="D54" s="47"/>
      <c r="H54" s="47"/>
    </row>
    <row r="55" spans="3:8" s="31" customFormat="1" x14ac:dyDescent="0.25">
      <c r="C55" s="47"/>
      <c r="D55" s="47"/>
      <c r="H55" s="47"/>
    </row>
    <row r="56" spans="3:8" s="31" customFormat="1" x14ac:dyDescent="0.25">
      <c r="C56" s="47"/>
      <c r="D56" s="47"/>
      <c r="H56" s="47"/>
    </row>
    <row r="57" spans="3:8" s="31" customFormat="1" x14ac:dyDescent="0.25">
      <c r="C57" s="47"/>
      <c r="D57" s="47"/>
      <c r="H57" s="47"/>
    </row>
    <row r="58" spans="3:8" s="31" customFormat="1" x14ac:dyDescent="0.25">
      <c r="C58" s="47"/>
      <c r="D58" s="47"/>
      <c r="H58" s="47"/>
    </row>
    <row r="59" spans="3:8" s="31" customFormat="1" x14ac:dyDescent="0.25">
      <c r="C59" s="47"/>
      <c r="D59" s="47"/>
      <c r="H59" s="47"/>
    </row>
    <row r="60" spans="3:8" s="31" customFormat="1" x14ac:dyDescent="0.25">
      <c r="C60" s="47"/>
      <c r="D60" s="47"/>
      <c r="H60" s="47"/>
    </row>
    <row r="61" spans="3:8" s="31" customFormat="1" x14ac:dyDescent="0.25">
      <c r="C61" s="47"/>
      <c r="D61" s="47"/>
      <c r="H61" s="47"/>
    </row>
    <row r="62" spans="3:8" s="31" customFormat="1" x14ac:dyDescent="0.25">
      <c r="C62" s="47"/>
      <c r="D62" s="47"/>
      <c r="H62" s="47"/>
    </row>
    <row r="63" spans="3:8" s="31" customFormat="1" x14ac:dyDescent="0.25">
      <c r="C63" s="47"/>
      <c r="D63" s="47"/>
      <c r="H63" s="47"/>
    </row>
    <row r="64" spans="3:8" s="31" customFormat="1" x14ac:dyDescent="0.25">
      <c r="C64" s="47"/>
      <c r="D64" s="47"/>
      <c r="H64" s="47"/>
    </row>
    <row r="65" spans="3:8" s="31" customFormat="1" x14ac:dyDescent="0.25">
      <c r="C65" s="47"/>
      <c r="D65" s="47"/>
      <c r="H65" s="47"/>
    </row>
    <row r="66" spans="3:8" s="31" customFormat="1" x14ac:dyDescent="0.25">
      <c r="C66" s="47"/>
      <c r="D66" s="47"/>
      <c r="H66" s="47"/>
    </row>
    <row r="67" spans="3:8" s="31" customFormat="1" x14ac:dyDescent="0.25">
      <c r="C67" s="47"/>
      <c r="D67" s="47"/>
      <c r="H67" s="47"/>
    </row>
    <row r="68" spans="3:8" s="31" customFormat="1" x14ac:dyDescent="0.25">
      <c r="C68" s="47"/>
      <c r="D68" s="47"/>
      <c r="H68" s="47"/>
    </row>
    <row r="69" spans="3:8" s="31" customFormat="1" x14ac:dyDescent="0.25">
      <c r="C69" s="47"/>
      <c r="D69" s="47"/>
      <c r="H69" s="47"/>
    </row>
    <row r="70" spans="3:8" s="31" customFormat="1" x14ac:dyDescent="0.25">
      <c r="C70" s="47"/>
      <c r="D70" s="47"/>
      <c r="H70" s="47"/>
    </row>
    <row r="71" spans="3:8" s="31" customFormat="1" x14ac:dyDescent="0.25">
      <c r="C71" s="47"/>
      <c r="D71" s="47"/>
      <c r="H71" s="47"/>
    </row>
    <row r="72" spans="3:8" s="31" customFormat="1" x14ac:dyDescent="0.25">
      <c r="C72" s="47"/>
      <c r="D72" s="47"/>
      <c r="H72" s="47"/>
    </row>
    <row r="73" spans="3:8" s="31" customFormat="1" x14ac:dyDescent="0.25">
      <c r="C73" s="47"/>
      <c r="D73" s="47"/>
      <c r="H73" s="47"/>
    </row>
    <row r="74" spans="3:8" s="31" customFormat="1" x14ac:dyDescent="0.25">
      <c r="C74" s="47"/>
      <c r="D74" s="47"/>
      <c r="H74" s="47"/>
    </row>
    <row r="75" spans="3:8" s="2" customFormat="1" x14ac:dyDescent="0.25">
      <c r="C75" s="50"/>
      <c r="D75" s="50"/>
      <c r="H75" s="50"/>
    </row>
    <row r="95" spans="3:8" s="2" customFormat="1" x14ac:dyDescent="0.25">
      <c r="C95" s="50"/>
      <c r="D95" s="50"/>
      <c r="H95" s="50"/>
    </row>
    <row r="109" spans="3:8" s="2" customFormat="1" x14ac:dyDescent="0.25">
      <c r="C109" s="50"/>
      <c r="D109" s="50"/>
      <c r="H109" s="50"/>
    </row>
  </sheetData>
  <mergeCells count="22">
    <mergeCell ref="AH3:AH5"/>
    <mergeCell ref="I3:I5"/>
    <mergeCell ref="N3:N5"/>
    <mergeCell ref="S3:S5"/>
    <mergeCell ref="X3:X5"/>
    <mergeCell ref="AC3:AC5"/>
    <mergeCell ref="A1:AG1"/>
    <mergeCell ref="A3:A4"/>
    <mergeCell ref="B3:C4"/>
    <mergeCell ref="F3:F4"/>
    <mergeCell ref="G3:H4"/>
    <mergeCell ref="K3:K4"/>
    <mergeCell ref="L3:M4"/>
    <mergeCell ref="P3:P4"/>
    <mergeCell ref="Q3:R4"/>
    <mergeCell ref="U3:U4"/>
    <mergeCell ref="V3:W4"/>
    <mergeCell ref="Z3:Z4"/>
    <mergeCell ref="AA3:AB4"/>
    <mergeCell ref="AE3:AE4"/>
    <mergeCell ref="AF3:AG4"/>
    <mergeCell ref="D3:D5"/>
  </mergeCells>
  <conditionalFormatting sqref="AF25:AF36">
    <cfRule type="colorScale" priority="8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8:C22">
    <cfRule type="expression" dxfId="1439" priority="751">
      <formula>C8=5</formula>
    </cfRule>
    <cfRule type="expression" dxfId="1438" priority="752">
      <formula>C8=4</formula>
    </cfRule>
    <cfRule type="expression" dxfId="1437" priority="753">
      <formula>C8=3</formula>
    </cfRule>
    <cfRule type="expression" dxfId="1436" priority="754">
      <formula>C8=2</formula>
    </cfRule>
    <cfRule type="expression" dxfId="1435" priority="755">
      <formula>C8=1</formula>
    </cfRule>
  </conditionalFormatting>
  <conditionalFormatting sqref="H6 H11:H21">
    <cfRule type="expression" dxfId="1434" priority="711">
      <formula>H6=5</formula>
    </cfRule>
    <cfRule type="expression" dxfId="1433" priority="712">
      <formula>H6=4</formula>
    </cfRule>
    <cfRule type="expression" dxfId="1432" priority="713">
      <formula>H6=3</formula>
    </cfRule>
    <cfRule type="expression" dxfId="1431" priority="714">
      <formula>H6=2</formula>
    </cfRule>
    <cfRule type="expression" dxfId="1430" priority="715">
      <formula>H6=1</formula>
    </cfRule>
  </conditionalFormatting>
  <conditionalFormatting sqref="M6 M11:M18">
    <cfRule type="expression" dxfId="1429" priority="706">
      <formula>M6=5</formula>
    </cfRule>
    <cfRule type="expression" dxfId="1428" priority="707">
      <formula>M6=4</formula>
    </cfRule>
    <cfRule type="expression" dxfId="1427" priority="708">
      <formula>M6=3</formula>
    </cfRule>
    <cfRule type="expression" dxfId="1426" priority="709">
      <formula>M6=2</formula>
    </cfRule>
    <cfRule type="expression" dxfId="1425" priority="710">
      <formula>M6=1</formula>
    </cfRule>
  </conditionalFormatting>
  <conditionalFormatting sqref="R6:R18">
    <cfRule type="expression" dxfId="1424" priority="701">
      <formula>R6=5</formula>
    </cfRule>
    <cfRule type="expression" dxfId="1423" priority="702">
      <formula>R6=4</formula>
    </cfRule>
    <cfRule type="expression" dxfId="1422" priority="703">
      <formula>R6=3</formula>
    </cfRule>
    <cfRule type="expression" dxfId="1421" priority="704">
      <formula>R6=2</formula>
    </cfRule>
    <cfRule type="expression" dxfId="1420" priority="705">
      <formula>R6=1</formula>
    </cfRule>
  </conditionalFormatting>
  <conditionalFormatting sqref="W6 W11:W21">
    <cfRule type="expression" dxfId="1419" priority="696">
      <formula>W6=5</formula>
    </cfRule>
    <cfRule type="expression" dxfId="1418" priority="697">
      <formula>W6=4</formula>
    </cfRule>
    <cfRule type="expression" dxfId="1417" priority="698">
      <formula>W6=3</formula>
    </cfRule>
    <cfRule type="expression" dxfId="1416" priority="699">
      <formula>W6=2</formula>
    </cfRule>
    <cfRule type="expression" dxfId="1415" priority="700">
      <formula>W6=1</formula>
    </cfRule>
  </conditionalFormatting>
  <conditionalFormatting sqref="AB6 AB11:AB16">
    <cfRule type="expression" dxfId="1414" priority="691">
      <formula>AB6=5</formula>
    </cfRule>
    <cfRule type="expression" dxfId="1413" priority="692">
      <formula>AB6=4</formula>
    </cfRule>
    <cfRule type="expression" dxfId="1412" priority="693">
      <formula>AB6=3</formula>
    </cfRule>
    <cfRule type="expression" dxfId="1411" priority="694">
      <formula>AB6=2</formula>
    </cfRule>
    <cfRule type="expression" dxfId="1410" priority="695">
      <formula>AB6=1</formula>
    </cfRule>
  </conditionalFormatting>
  <conditionalFormatting sqref="AG6:AG8 AG12:AG19">
    <cfRule type="expression" dxfId="1409" priority="686">
      <formula>AG6=5</formula>
    </cfRule>
    <cfRule type="expression" dxfId="1408" priority="687">
      <formula>AG6=4</formula>
    </cfRule>
    <cfRule type="expression" dxfId="1407" priority="688">
      <formula>AG6=3</formula>
    </cfRule>
    <cfRule type="expression" dxfId="1406" priority="689">
      <formula>AG6=2</formula>
    </cfRule>
    <cfRule type="expression" dxfId="1405" priority="690">
      <formula>AG6=1</formula>
    </cfRule>
  </conditionalFormatting>
  <conditionalFormatting sqref="AG25:AG36">
    <cfRule type="expression" dxfId="1404" priority="681">
      <formula>AG25=5</formula>
    </cfRule>
    <cfRule type="expression" dxfId="1403" priority="682">
      <formula>AG25=4</formula>
    </cfRule>
    <cfRule type="expression" dxfId="1402" priority="683">
      <formula>AG25=3</formula>
    </cfRule>
    <cfRule type="expression" dxfId="1401" priority="684">
      <formula>AG25=2</formula>
    </cfRule>
    <cfRule type="expression" dxfId="1400" priority="685">
      <formula>AG25=1</formula>
    </cfRule>
  </conditionalFormatting>
  <conditionalFormatting sqref="AB25 AB27:AB37">
    <cfRule type="expression" dxfId="1399" priority="676">
      <formula>AB25=5</formula>
    </cfRule>
    <cfRule type="expression" dxfId="1398" priority="677">
      <formula>AB25=4</formula>
    </cfRule>
    <cfRule type="expression" dxfId="1397" priority="678">
      <formula>AB25=3</formula>
    </cfRule>
    <cfRule type="expression" dxfId="1396" priority="679">
      <formula>AB25=2</formula>
    </cfRule>
    <cfRule type="expression" dxfId="1395" priority="680">
      <formula>AB25=1</formula>
    </cfRule>
  </conditionalFormatting>
  <conditionalFormatting sqref="W25 W29:W43">
    <cfRule type="expression" dxfId="1394" priority="671">
      <formula>W25=5</formula>
    </cfRule>
    <cfRule type="expression" dxfId="1393" priority="672">
      <formula>W25=4</formula>
    </cfRule>
    <cfRule type="expression" dxfId="1392" priority="673">
      <formula>W25=3</formula>
    </cfRule>
    <cfRule type="expression" dxfId="1391" priority="674">
      <formula>W25=2</formula>
    </cfRule>
    <cfRule type="expression" dxfId="1390" priority="675">
      <formula>W25=1</formula>
    </cfRule>
  </conditionalFormatting>
  <conditionalFormatting sqref="R25:R26 R39:R46">
    <cfRule type="expression" dxfId="1389" priority="666">
      <formula>R25=5</formula>
    </cfRule>
    <cfRule type="expression" dxfId="1388" priority="667">
      <formula>R25=4</formula>
    </cfRule>
    <cfRule type="expression" dxfId="1387" priority="668">
      <formula>R25=3</formula>
    </cfRule>
    <cfRule type="expression" dxfId="1386" priority="669">
      <formula>R25=2</formula>
    </cfRule>
    <cfRule type="expression" dxfId="1385" priority="670">
      <formula>R25=1</formula>
    </cfRule>
  </conditionalFormatting>
  <conditionalFormatting sqref="M28:M35">
    <cfRule type="expression" dxfId="1384" priority="661">
      <formula>M28=5</formula>
    </cfRule>
    <cfRule type="expression" dxfId="1383" priority="662">
      <formula>M28=4</formula>
    </cfRule>
    <cfRule type="expression" dxfId="1382" priority="663">
      <formula>M28=3</formula>
    </cfRule>
    <cfRule type="expression" dxfId="1381" priority="664">
      <formula>M28=2</formula>
    </cfRule>
    <cfRule type="expression" dxfId="1380" priority="665">
      <formula>M28=1</formula>
    </cfRule>
  </conditionalFormatting>
  <conditionalFormatting sqref="H25 H28:H39">
    <cfRule type="expression" dxfId="1379" priority="656">
      <formula>H25=5</formula>
    </cfRule>
    <cfRule type="expression" dxfId="1378" priority="657">
      <formula>H25=4</formula>
    </cfRule>
    <cfRule type="expression" dxfId="1377" priority="658">
      <formula>H25=3</formula>
    </cfRule>
    <cfRule type="expression" dxfId="1376" priority="659">
      <formula>H25=2</formula>
    </cfRule>
    <cfRule type="expression" dxfId="1375" priority="660">
      <formula>H25=1</formula>
    </cfRule>
  </conditionalFormatting>
  <conditionalFormatting sqref="C25 C29:C40">
    <cfRule type="expression" dxfId="1374" priority="651">
      <formula>C25=5</formula>
    </cfRule>
    <cfRule type="expression" dxfId="1373" priority="652">
      <formula>C25=4</formula>
    </cfRule>
    <cfRule type="expression" dxfId="1372" priority="653">
      <formula>C25=3</formula>
    </cfRule>
    <cfRule type="expression" dxfId="1371" priority="654">
      <formula>C25=2</formula>
    </cfRule>
    <cfRule type="expression" dxfId="1370" priority="655">
      <formula>C25=1</formula>
    </cfRule>
  </conditionalFormatting>
  <conditionalFormatting sqref="M7:M10">
    <cfRule type="expression" dxfId="1369" priority="646">
      <formula>M7=5</formula>
    </cfRule>
    <cfRule type="expression" dxfId="1368" priority="647">
      <formula>M7=4</formula>
    </cfRule>
    <cfRule type="expression" dxfId="1367" priority="648">
      <formula>M7=3</formula>
    </cfRule>
    <cfRule type="expression" dxfId="1366" priority="649">
      <formula>M7=2</formula>
    </cfRule>
    <cfRule type="expression" dxfId="1365" priority="650">
      <formula>M7=1</formula>
    </cfRule>
  </conditionalFormatting>
  <conditionalFormatting sqref="C6:C7">
    <cfRule type="expression" dxfId="1364" priority="641">
      <formula>C6=5</formula>
    </cfRule>
    <cfRule type="expression" dxfId="1363" priority="642">
      <formula>C6=4</formula>
    </cfRule>
    <cfRule type="expression" dxfId="1362" priority="643">
      <formula>C6=3</formula>
    </cfRule>
    <cfRule type="expression" dxfId="1361" priority="644">
      <formula>C6=2</formula>
    </cfRule>
    <cfRule type="expression" dxfId="1360" priority="645">
      <formula>C6=1</formula>
    </cfRule>
  </conditionalFormatting>
  <conditionalFormatting sqref="H7:H10">
    <cfRule type="expression" dxfId="1359" priority="636">
      <formula>H7=5</formula>
    </cfRule>
    <cfRule type="expression" dxfId="1358" priority="637">
      <formula>H7=4</formula>
    </cfRule>
    <cfRule type="expression" dxfId="1357" priority="638">
      <formula>H7=3</formula>
    </cfRule>
    <cfRule type="expression" dxfId="1356" priority="639">
      <formula>H7=2</formula>
    </cfRule>
    <cfRule type="expression" dxfId="1355" priority="640">
      <formula>H7=1</formula>
    </cfRule>
  </conditionalFormatting>
  <conditionalFormatting sqref="W7:W10">
    <cfRule type="expression" dxfId="1354" priority="631">
      <formula>W7=5</formula>
    </cfRule>
    <cfRule type="expression" dxfId="1353" priority="632">
      <formula>W7=4</formula>
    </cfRule>
    <cfRule type="expression" dxfId="1352" priority="633">
      <formula>W7=3</formula>
    </cfRule>
    <cfRule type="expression" dxfId="1351" priority="634">
      <formula>W7=2</formula>
    </cfRule>
    <cfRule type="expression" dxfId="1350" priority="635">
      <formula>W7=1</formula>
    </cfRule>
  </conditionalFormatting>
  <conditionalFormatting sqref="AB7:AB10">
    <cfRule type="expression" dxfId="1349" priority="626">
      <formula>AB7=5</formula>
    </cfRule>
    <cfRule type="expression" dxfId="1348" priority="627">
      <formula>AB7=4</formula>
    </cfRule>
    <cfRule type="expression" dxfId="1347" priority="628">
      <formula>AB7=3</formula>
    </cfRule>
    <cfRule type="expression" dxfId="1346" priority="629">
      <formula>AB7=2</formula>
    </cfRule>
    <cfRule type="expression" dxfId="1345" priority="630">
      <formula>AB7=1</formula>
    </cfRule>
  </conditionalFormatting>
  <conditionalFormatting sqref="AG9:AG11">
    <cfRule type="expression" dxfId="1344" priority="621">
      <formula>AG9=5</formula>
    </cfRule>
    <cfRule type="expression" dxfId="1343" priority="622">
      <formula>AG9=4</formula>
    </cfRule>
    <cfRule type="expression" dxfId="1342" priority="623">
      <formula>AG9=3</formula>
    </cfRule>
    <cfRule type="expression" dxfId="1341" priority="624">
      <formula>AG9=2</formula>
    </cfRule>
    <cfRule type="expression" dxfId="1340" priority="625">
      <formula>AG9=1</formula>
    </cfRule>
  </conditionalFormatting>
  <conditionalFormatting sqref="C26:C28">
    <cfRule type="expression" dxfId="1339" priority="616">
      <formula>C26=5</formula>
    </cfRule>
    <cfRule type="expression" dxfId="1338" priority="617">
      <formula>C26=4</formula>
    </cfRule>
    <cfRule type="expression" dxfId="1337" priority="618">
      <formula>C26=3</formula>
    </cfRule>
    <cfRule type="expression" dxfId="1336" priority="619">
      <formula>C26=2</formula>
    </cfRule>
    <cfRule type="expression" dxfId="1335" priority="620">
      <formula>C26=1</formula>
    </cfRule>
  </conditionalFormatting>
  <conditionalFormatting sqref="H26:H27">
    <cfRule type="expression" dxfId="1334" priority="611">
      <formula>H26=5</formula>
    </cfRule>
    <cfRule type="expression" dxfId="1333" priority="612">
      <formula>H26=4</formula>
    </cfRule>
    <cfRule type="expression" dxfId="1332" priority="613">
      <formula>H26=3</formula>
    </cfRule>
    <cfRule type="expression" dxfId="1331" priority="614">
      <formula>H26=2</formula>
    </cfRule>
    <cfRule type="expression" dxfId="1330" priority="615">
      <formula>H26=1</formula>
    </cfRule>
  </conditionalFormatting>
  <conditionalFormatting sqref="M25:M27">
    <cfRule type="expression" dxfId="1329" priority="606">
      <formula>M25=5</formula>
    </cfRule>
    <cfRule type="expression" dxfId="1328" priority="607">
      <formula>M25=4</formula>
    </cfRule>
    <cfRule type="expression" dxfId="1327" priority="608">
      <formula>M25=3</formula>
    </cfRule>
    <cfRule type="expression" dxfId="1326" priority="609">
      <formula>M25=2</formula>
    </cfRule>
    <cfRule type="expression" dxfId="1325" priority="610">
      <formula>M25=1</formula>
    </cfRule>
  </conditionalFormatting>
  <conditionalFormatting sqref="R27:R38">
    <cfRule type="expression" dxfId="1324" priority="601">
      <formula>R27=5</formula>
    </cfRule>
    <cfRule type="expression" dxfId="1323" priority="602">
      <formula>R27=4</formula>
    </cfRule>
    <cfRule type="expression" dxfId="1322" priority="603">
      <formula>R27=3</formula>
    </cfRule>
    <cfRule type="expression" dxfId="1321" priority="604">
      <formula>R27=2</formula>
    </cfRule>
    <cfRule type="expression" dxfId="1320" priority="605">
      <formula>R27=1</formula>
    </cfRule>
  </conditionalFormatting>
  <conditionalFormatting sqref="W26:W28">
    <cfRule type="expression" dxfId="1319" priority="596">
      <formula>W26=5</formula>
    </cfRule>
    <cfRule type="expression" dxfId="1318" priority="597">
      <formula>W26=4</formula>
    </cfRule>
    <cfRule type="expression" dxfId="1317" priority="598">
      <formula>W26=3</formula>
    </cfRule>
    <cfRule type="expression" dxfId="1316" priority="599">
      <formula>W26=2</formula>
    </cfRule>
    <cfRule type="expression" dxfId="1315" priority="600">
      <formula>W26=1</formula>
    </cfRule>
  </conditionalFormatting>
  <conditionalFormatting sqref="AB26">
    <cfRule type="expression" dxfId="1314" priority="591">
      <formula>AB26=5</formula>
    </cfRule>
    <cfRule type="expression" dxfId="1313" priority="592">
      <formula>AB26=4</formula>
    </cfRule>
    <cfRule type="expression" dxfId="1312" priority="593">
      <formula>AB26=3</formula>
    </cfRule>
    <cfRule type="expression" dxfId="1311" priority="594">
      <formula>AB26=2</formula>
    </cfRule>
    <cfRule type="expression" dxfId="1310" priority="595">
      <formula>AB26=1</formula>
    </cfRule>
  </conditionalFormatting>
  <conditionalFormatting sqref="D15:D22">
    <cfRule type="expression" dxfId="1309" priority="586">
      <formula>D15=5</formula>
    </cfRule>
    <cfRule type="expression" dxfId="1308" priority="587">
      <formula>D15=4</formula>
    </cfRule>
    <cfRule type="expression" dxfId="1307" priority="588">
      <formula>D15=3</formula>
    </cfRule>
    <cfRule type="expression" dxfId="1306" priority="589">
      <formula>D15=2</formula>
    </cfRule>
    <cfRule type="expression" dxfId="1305" priority="590">
      <formula>D15=1</formula>
    </cfRule>
  </conditionalFormatting>
  <conditionalFormatting sqref="I6:I15">
    <cfRule type="expression" dxfId="1304" priority="566">
      <formula>I6=5</formula>
    </cfRule>
    <cfRule type="expression" dxfId="1303" priority="567">
      <formula>I6=4</formula>
    </cfRule>
    <cfRule type="expression" dxfId="1302" priority="568">
      <formula>I6=3</formula>
    </cfRule>
    <cfRule type="expression" dxfId="1301" priority="569">
      <formula>I6=2</formula>
    </cfRule>
    <cfRule type="expression" dxfId="1300" priority="570">
      <formula>I6=1</formula>
    </cfRule>
  </conditionalFormatting>
  <conditionalFormatting sqref="D24">
    <cfRule type="expression" dxfId="1299" priority="506">
      <formula>D24=5</formula>
    </cfRule>
    <cfRule type="expression" dxfId="1298" priority="507">
      <formula>D24=4</formula>
    </cfRule>
    <cfRule type="expression" dxfId="1297" priority="508">
      <formula>D24=3</formula>
    </cfRule>
    <cfRule type="expression" dxfId="1296" priority="509">
      <formula>D24=2</formula>
    </cfRule>
    <cfRule type="expression" dxfId="1295" priority="510">
      <formula>D24=1</formula>
    </cfRule>
  </conditionalFormatting>
  <conditionalFormatting sqref="I24">
    <cfRule type="expression" dxfId="1294" priority="501">
      <formula>I24=5</formula>
    </cfRule>
    <cfRule type="expression" dxfId="1293" priority="502">
      <formula>I24=4</formula>
    </cfRule>
    <cfRule type="expression" dxfId="1292" priority="503">
      <formula>I24=3</formula>
    </cfRule>
    <cfRule type="expression" dxfId="1291" priority="504">
      <formula>I24=2</formula>
    </cfRule>
    <cfRule type="expression" dxfId="1290" priority="505">
      <formula>I24=1</formula>
    </cfRule>
  </conditionalFormatting>
  <conditionalFormatting sqref="N24">
    <cfRule type="expression" dxfId="1289" priority="496">
      <formula>N24=5</formula>
    </cfRule>
    <cfRule type="expression" dxfId="1288" priority="497">
      <formula>N24=4</formula>
    </cfRule>
    <cfRule type="expression" dxfId="1287" priority="498">
      <formula>N24=3</formula>
    </cfRule>
    <cfRule type="expression" dxfId="1286" priority="499">
      <formula>N24=2</formula>
    </cfRule>
    <cfRule type="expression" dxfId="1285" priority="500">
      <formula>N24=1</formula>
    </cfRule>
  </conditionalFormatting>
  <conditionalFormatting sqref="S24">
    <cfRule type="expression" dxfId="1284" priority="491">
      <formula>S24=5</formula>
    </cfRule>
    <cfRule type="expression" dxfId="1283" priority="492">
      <formula>S24=4</formula>
    </cfRule>
    <cfRule type="expression" dxfId="1282" priority="493">
      <formula>S24=3</formula>
    </cfRule>
    <cfRule type="expression" dxfId="1281" priority="494">
      <formula>S24=2</formula>
    </cfRule>
    <cfRule type="expression" dxfId="1280" priority="495">
      <formula>S24=1</formula>
    </cfRule>
  </conditionalFormatting>
  <conditionalFormatting sqref="X24">
    <cfRule type="expression" dxfId="1279" priority="486">
      <formula>X24=5</formula>
    </cfRule>
    <cfRule type="expression" dxfId="1278" priority="487">
      <formula>X24=4</formula>
    </cfRule>
    <cfRule type="expression" dxfId="1277" priority="488">
      <formula>X24=3</formula>
    </cfRule>
    <cfRule type="expression" dxfId="1276" priority="489">
      <formula>X24=2</formula>
    </cfRule>
    <cfRule type="expression" dxfId="1275" priority="490">
      <formula>X24=1</formula>
    </cfRule>
  </conditionalFormatting>
  <conditionalFormatting sqref="AC24">
    <cfRule type="expression" dxfId="1274" priority="481">
      <formula>AC24=5</formula>
    </cfRule>
    <cfRule type="expression" dxfId="1273" priority="482">
      <formula>AC24=4</formula>
    </cfRule>
    <cfRule type="expression" dxfId="1272" priority="483">
      <formula>AC24=3</formula>
    </cfRule>
    <cfRule type="expression" dxfId="1271" priority="484">
      <formula>AC24=2</formula>
    </cfRule>
    <cfRule type="expression" dxfId="1270" priority="485">
      <formula>AC24=1</formula>
    </cfRule>
  </conditionalFormatting>
  <conditionalFormatting sqref="AH24">
    <cfRule type="expression" dxfId="1269" priority="476">
      <formula>AH24=5</formula>
    </cfRule>
    <cfRule type="expression" dxfId="1268" priority="477">
      <formula>AH24=4</formula>
    </cfRule>
    <cfRule type="expression" dxfId="1267" priority="478">
      <formula>AH24=3</formula>
    </cfRule>
    <cfRule type="expression" dxfId="1266" priority="479">
      <formula>AH24=2</formula>
    </cfRule>
    <cfRule type="expression" dxfId="1265" priority="480">
      <formula>AH24=1</formula>
    </cfRule>
  </conditionalFormatting>
  <conditionalFormatting sqref="I16:I21">
    <cfRule type="expression" dxfId="1264" priority="471">
      <formula>I16=5</formula>
    </cfRule>
    <cfRule type="expression" dxfId="1263" priority="472">
      <formula>I16=4</formula>
    </cfRule>
    <cfRule type="expression" dxfId="1262" priority="473">
      <formula>I16=3</formula>
    </cfRule>
    <cfRule type="expression" dxfId="1261" priority="474">
      <formula>I16=2</formula>
    </cfRule>
    <cfRule type="expression" dxfId="1260" priority="475">
      <formula>I16=1</formula>
    </cfRule>
  </conditionalFormatting>
  <conditionalFormatting sqref="N14:N18">
    <cfRule type="expression" dxfId="1259" priority="466">
      <formula>N14=5</formula>
    </cfRule>
    <cfRule type="expression" dxfId="1258" priority="467">
      <formula>N14=4</formula>
    </cfRule>
    <cfRule type="expression" dxfId="1257" priority="468">
      <formula>N14=3</formula>
    </cfRule>
    <cfRule type="expression" dxfId="1256" priority="469">
      <formula>N14=2</formula>
    </cfRule>
    <cfRule type="expression" dxfId="1255" priority="470">
      <formula>N14=1</formula>
    </cfRule>
  </conditionalFormatting>
  <conditionalFormatting sqref="S16:S18">
    <cfRule type="expression" dxfId="1254" priority="461">
      <formula>S16=5</formula>
    </cfRule>
    <cfRule type="expression" dxfId="1253" priority="462">
      <formula>S16=4</formula>
    </cfRule>
    <cfRule type="expression" dxfId="1252" priority="463">
      <formula>S16=3</formula>
    </cfRule>
    <cfRule type="expression" dxfId="1251" priority="464">
      <formula>S16=2</formula>
    </cfRule>
    <cfRule type="expression" dxfId="1250" priority="465">
      <formula>S16=1</formula>
    </cfRule>
  </conditionalFormatting>
  <conditionalFormatting sqref="X17:X21">
    <cfRule type="expression" dxfId="1249" priority="456">
      <formula>X17=5</formula>
    </cfRule>
    <cfRule type="expression" dxfId="1248" priority="457">
      <formula>X17=4</formula>
    </cfRule>
    <cfRule type="expression" dxfId="1247" priority="458">
      <formula>X17=3</formula>
    </cfRule>
    <cfRule type="expression" dxfId="1246" priority="459">
      <formula>X17=2</formula>
    </cfRule>
    <cfRule type="expression" dxfId="1245" priority="460">
      <formula>X17=1</formula>
    </cfRule>
  </conditionalFormatting>
  <conditionalFormatting sqref="AC14:AC16">
    <cfRule type="expression" dxfId="1244" priority="451">
      <formula>AC14=5</formula>
    </cfRule>
    <cfRule type="expression" dxfId="1243" priority="452">
      <formula>AC14=4</formula>
    </cfRule>
    <cfRule type="expression" dxfId="1242" priority="453">
      <formula>AC14=3</formula>
    </cfRule>
    <cfRule type="expression" dxfId="1241" priority="454">
      <formula>AC14=2</formula>
    </cfRule>
    <cfRule type="expression" dxfId="1240" priority="455">
      <formula>AC14=1</formula>
    </cfRule>
  </conditionalFormatting>
  <conditionalFormatting sqref="AH18:AH19">
    <cfRule type="expression" dxfId="1239" priority="446">
      <formula>AH18=5</formula>
    </cfRule>
    <cfRule type="expression" dxfId="1238" priority="447">
      <formula>AH18=4</formula>
    </cfRule>
    <cfRule type="expression" dxfId="1237" priority="448">
      <formula>AH18=3</formula>
    </cfRule>
    <cfRule type="expression" dxfId="1236" priority="449">
      <formula>AH18=2</formula>
    </cfRule>
    <cfRule type="expression" dxfId="1235" priority="450">
      <formula>AH18=1</formula>
    </cfRule>
  </conditionalFormatting>
  <conditionalFormatting sqref="AC34:AC37">
    <cfRule type="expression" dxfId="1234" priority="441">
      <formula>AC34=5</formula>
    </cfRule>
    <cfRule type="expression" dxfId="1233" priority="442">
      <formula>AC34=4</formula>
    </cfRule>
    <cfRule type="expression" dxfId="1232" priority="443">
      <formula>AC34=3</formula>
    </cfRule>
    <cfRule type="expression" dxfId="1231" priority="444">
      <formula>AC34=2</formula>
    </cfRule>
    <cfRule type="expression" dxfId="1230" priority="445">
      <formula>AC34=1</formula>
    </cfRule>
  </conditionalFormatting>
  <conditionalFormatting sqref="X41:X43">
    <cfRule type="expression" dxfId="1229" priority="436">
      <formula>X41=5</formula>
    </cfRule>
    <cfRule type="expression" dxfId="1228" priority="437">
      <formula>X41=4</formula>
    </cfRule>
    <cfRule type="expression" dxfId="1227" priority="438">
      <formula>X41=3</formula>
    </cfRule>
    <cfRule type="expression" dxfId="1226" priority="439">
      <formula>X41=2</formula>
    </cfRule>
    <cfRule type="expression" dxfId="1225" priority="440">
      <formula>X41=1</formula>
    </cfRule>
  </conditionalFormatting>
  <conditionalFormatting sqref="S44:S46">
    <cfRule type="expression" dxfId="1224" priority="431">
      <formula>S44=5</formula>
    </cfRule>
    <cfRule type="expression" dxfId="1223" priority="432">
      <formula>S44=4</formula>
    </cfRule>
    <cfRule type="expression" dxfId="1222" priority="433">
      <formula>S44=3</formula>
    </cfRule>
    <cfRule type="expression" dxfId="1221" priority="434">
      <formula>S44=2</formula>
    </cfRule>
    <cfRule type="expression" dxfId="1220" priority="435">
      <formula>S44=1</formula>
    </cfRule>
  </conditionalFormatting>
  <conditionalFormatting sqref="N31:N35">
    <cfRule type="expression" dxfId="1219" priority="426">
      <formula>N31=5</formula>
    </cfRule>
    <cfRule type="expression" dxfId="1218" priority="427">
      <formula>N31=4</formula>
    </cfRule>
    <cfRule type="expression" dxfId="1217" priority="428">
      <formula>N31=3</formula>
    </cfRule>
    <cfRule type="expression" dxfId="1216" priority="429">
      <formula>N31=2</formula>
    </cfRule>
    <cfRule type="expression" dxfId="1215" priority="430">
      <formula>N31=1</formula>
    </cfRule>
  </conditionalFormatting>
  <conditionalFormatting sqref="I37:I39">
    <cfRule type="expression" dxfId="1214" priority="421">
      <formula>I37=5</formula>
    </cfRule>
    <cfRule type="expression" dxfId="1213" priority="422">
      <formula>I37=4</formula>
    </cfRule>
    <cfRule type="expression" dxfId="1212" priority="423">
      <formula>I37=3</formula>
    </cfRule>
    <cfRule type="expression" dxfId="1211" priority="424">
      <formula>I37=2</formula>
    </cfRule>
    <cfRule type="expression" dxfId="1210" priority="425">
      <formula>I37=1</formula>
    </cfRule>
  </conditionalFormatting>
  <conditionalFormatting sqref="I32:I36">
    <cfRule type="expression" dxfId="1209" priority="416">
      <formula>I32=5</formula>
    </cfRule>
    <cfRule type="expression" dxfId="1208" priority="417">
      <formula>I32=4</formula>
    </cfRule>
    <cfRule type="expression" dxfId="1207" priority="418">
      <formula>I32=3</formula>
    </cfRule>
    <cfRule type="expression" dxfId="1206" priority="419">
      <formula>I32=2</formula>
    </cfRule>
    <cfRule type="expression" dxfId="1205" priority="420">
      <formula>I32=1</formula>
    </cfRule>
  </conditionalFormatting>
  <conditionalFormatting sqref="N6:N10">
    <cfRule type="expression" dxfId="1204" priority="281">
      <formula>N6=5</formula>
    </cfRule>
    <cfRule type="expression" dxfId="1203" priority="282">
      <formula>N6=4</formula>
    </cfRule>
    <cfRule type="expression" dxfId="1202" priority="283">
      <formula>N6=3</formula>
    </cfRule>
    <cfRule type="expression" dxfId="1201" priority="284">
      <formula>N6=2</formula>
    </cfRule>
    <cfRule type="expression" dxfId="1200" priority="285">
      <formula>N6=1</formula>
    </cfRule>
  </conditionalFormatting>
  <conditionalFormatting sqref="S6:S7">
    <cfRule type="expression" dxfId="1199" priority="276">
      <formula>S6=5</formula>
    </cfRule>
    <cfRule type="expression" dxfId="1198" priority="277">
      <formula>S6=4</formula>
    </cfRule>
    <cfRule type="expression" dxfId="1197" priority="278">
      <formula>S6=3</formula>
    </cfRule>
    <cfRule type="expression" dxfId="1196" priority="279">
      <formula>S6=2</formula>
    </cfRule>
    <cfRule type="expression" dxfId="1195" priority="280">
      <formula>S6=1</formula>
    </cfRule>
  </conditionalFormatting>
  <conditionalFormatting sqref="X6:X10">
    <cfRule type="expression" dxfId="1194" priority="271">
      <formula>X6=5</formula>
    </cfRule>
    <cfRule type="expression" dxfId="1193" priority="272">
      <formula>X6=4</formula>
    </cfRule>
    <cfRule type="expression" dxfId="1192" priority="273">
      <formula>X6=3</formula>
    </cfRule>
    <cfRule type="expression" dxfId="1191" priority="274">
      <formula>X6=2</formula>
    </cfRule>
    <cfRule type="expression" dxfId="1190" priority="275">
      <formula>X6=1</formula>
    </cfRule>
  </conditionalFormatting>
  <conditionalFormatting sqref="AC6:AC10">
    <cfRule type="expression" dxfId="1189" priority="266">
      <formula>AC6=5</formula>
    </cfRule>
    <cfRule type="expression" dxfId="1188" priority="267">
      <formula>AC6=4</formula>
    </cfRule>
    <cfRule type="expression" dxfId="1187" priority="268">
      <formula>AC6=3</formula>
    </cfRule>
    <cfRule type="expression" dxfId="1186" priority="269">
      <formula>AC6=2</formula>
    </cfRule>
    <cfRule type="expression" dxfId="1185" priority="270">
      <formula>AC6=1</formula>
    </cfRule>
  </conditionalFormatting>
  <conditionalFormatting sqref="AH6:AH11">
    <cfRule type="expression" dxfId="1184" priority="261">
      <formula>AH6=5</formula>
    </cfRule>
    <cfRule type="expression" dxfId="1183" priority="262">
      <formula>AH6=4</formula>
    </cfRule>
    <cfRule type="expression" dxfId="1182" priority="263">
      <formula>AH6=3</formula>
    </cfRule>
    <cfRule type="expression" dxfId="1181" priority="264">
      <formula>AH6=2</formula>
    </cfRule>
    <cfRule type="expression" dxfId="1180" priority="265">
      <formula>AH6=1</formula>
    </cfRule>
  </conditionalFormatting>
  <conditionalFormatting sqref="AH25:AH36">
    <cfRule type="expression" dxfId="1179" priority="256">
      <formula>AH25=5</formula>
    </cfRule>
    <cfRule type="expression" dxfId="1178" priority="257">
      <formula>AH25=4</formula>
    </cfRule>
    <cfRule type="expression" dxfId="1177" priority="258">
      <formula>AH25=3</formula>
    </cfRule>
    <cfRule type="expression" dxfId="1176" priority="259">
      <formula>AH25=2</formula>
    </cfRule>
    <cfRule type="expression" dxfId="1175" priority="260">
      <formula>AH25=1</formula>
    </cfRule>
  </conditionalFormatting>
  <conditionalFormatting sqref="AC25:AC26">
    <cfRule type="expression" dxfId="1174" priority="251">
      <formula>AC25=5</formula>
    </cfRule>
    <cfRule type="expression" dxfId="1173" priority="252">
      <formula>AC25=4</formula>
    </cfRule>
    <cfRule type="expression" dxfId="1172" priority="253">
      <formula>AC25=3</formula>
    </cfRule>
    <cfRule type="expression" dxfId="1171" priority="254">
      <formula>AC25=2</formula>
    </cfRule>
    <cfRule type="expression" dxfId="1170" priority="255">
      <formula>AC25=1</formula>
    </cfRule>
  </conditionalFormatting>
  <conditionalFormatting sqref="X25:X28">
    <cfRule type="expression" dxfId="1169" priority="246">
      <formula>X25=5</formula>
    </cfRule>
    <cfRule type="expression" dxfId="1168" priority="247">
      <formula>X25=4</formula>
    </cfRule>
    <cfRule type="expression" dxfId="1167" priority="248">
      <formula>X25=3</formula>
    </cfRule>
    <cfRule type="expression" dxfId="1166" priority="249">
      <formula>X25=2</formula>
    </cfRule>
    <cfRule type="expression" dxfId="1165" priority="250">
      <formula>X25=1</formula>
    </cfRule>
  </conditionalFormatting>
  <conditionalFormatting sqref="S25:S38">
    <cfRule type="expression" dxfId="1164" priority="241">
      <formula>S25=5</formula>
    </cfRule>
    <cfRule type="expression" dxfId="1163" priority="242">
      <formula>S25=4</formula>
    </cfRule>
    <cfRule type="expression" dxfId="1162" priority="243">
      <formula>S25=3</formula>
    </cfRule>
    <cfRule type="expression" dxfId="1161" priority="244">
      <formula>S25=2</formula>
    </cfRule>
    <cfRule type="expression" dxfId="1160" priority="245">
      <formula>S25=1</formula>
    </cfRule>
  </conditionalFormatting>
  <conditionalFormatting sqref="N25:N27">
    <cfRule type="expression" dxfId="1159" priority="236">
      <formula>N25=5</formula>
    </cfRule>
    <cfRule type="expression" dxfId="1158" priority="237">
      <formula>N25=4</formula>
    </cfRule>
    <cfRule type="expression" dxfId="1157" priority="238">
      <formula>N25=3</formula>
    </cfRule>
    <cfRule type="expression" dxfId="1156" priority="239">
      <formula>N25=2</formula>
    </cfRule>
    <cfRule type="expression" dxfId="1155" priority="240">
      <formula>N25=1</formula>
    </cfRule>
  </conditionalFormatting>
  <conditionalFormatting sqref="I25:I27">
    <cfRule type="expression" dxfId="1154" priority="231">
      <formula>I25=5</formula>
    </cfRule>
    <cfRule type="expression" dxfId="1153" priority="232">
      <formula>I25=4</formula>
    </cfRule>
    <cfRule type="expression" dxfId="1152" priority="233">
      <formula>I25=3</formula>
    </cfRule>
    <cfRule type="expression" dxfId="1151" priority="234">
      <formula>I25=2</formula>
    </cfRule>
    <cfRule type="expression" dxfId="1150" priority="235">
      <formula>I25=1</formula>
    </cfRule>
  </conditionalFormatting>
  <conditionalFormatting sqref="N11">
    <cfRule type="expression" dxfId="1149" priority="176">
      <formula>N11=5</formula>
    </cfRule>
    <cfRule type="expression" dxfId="1148" priority="177">
      <formula>N11=4</formula>
    </cfRule>
    <cfRule type="expression" dxfId="1147" priority="178">
      <formula>N11=3</formula>
    </cfRule>
    <cfRule type="expression" dxfId="1146" priority="179">
      <formula>N11=2</formula>
    </cfRule>
    <cfRule type="expression" dxfId="1145" priority="180">
      <formula>N11=1</formula>
    </cfRule>
  </conditionalFormatting>
  <conditionalFormatting sqref="N12">
    <cfRule type="expression" dxfId="1144" priority="171">
      <formula>N12=5</formula>
    </cfRule>
    <cfRule type="expression" dxfId="1143" priority="172">
      <formula>N12=4</formula>
    </cfRule>
    <cfRule type="expression" dxfId="1142" priority="173">
      <formula>N12=3</formula>
    </cfRule>
    <cfRule type="expression" dxfId="1141" priority="174">
      <formula>N12=2</formula>
    </cfRule>
    <cfRule type="expression" dxfId="1140" priority="175">
      <formula>N12=1</formula>
    </cfRule>
  </conditionalFormatting>
  <conditionalFormatting sqref="N13">
    <cfRule type="expression" dxfId="1139" priority="166">
      <formula>N13=5</formula>
    </cfRule>
    <cfRule type="expression" dxfId="1138" priority="167">
      <formula>N13=4</formula>
    </cfRule>
    <cfRule type="expression" dxfId="1137" priority="168">
      <formula>N13=3</formula>
    </cfRule>
    <cfRule type="expression" dxfId="1136" priority="169">
      <formula>N13=2</formula>
    </cfRule>
    <cfRule type="expression" dxfId="1135" priority="170">
      <formula>N13=1</formula>
    </cfRule>
  </conditionalFormatting>
  <conditionalFormatting sqref="S15">
    <cfRule type="expression" dxfId="1134" priority="161">
      <formula>S15=5</formula>
    </cfRule>
    <cfRule type="expression" dxfId="1133" priority="162">
      <formula>S15=4</formula>
    </cfRule>
    <cfRule type="expression" dxfId="1132" priority="163">
      <formula>S15=3</formula>
    </cfRule>
    <cfRule type="expression" dxfId="1131" priority="164">
      <formula>S15=2</formula>
    </cfRule>
    <cfRule type="expression" dxfId="1130" priority="165">
      <formula>S15=1</formula>
    </cfRule>
  </conditionalFormatting>
  <conditionalFormatting sqref="S14">
    <cfRule type="expression" dxfId="1129" priority="156">
      <formula>S14=5</formula>
    </cfRule>
    <cfRule type="expression" dxfId="1128" priority="157">
      <formula>S14=4</formula>
    </cfRule>
    <cfRule type="expression" dxfId="1127" priority="158">
      <formula>S14=3</formula>
    </cfRule>
    <cfRule type="expression" dxfId="1126" priority="159">
      <formula>S14=2</formula>
    </cfRule>
    <cfRule type="expression" dxfId="1125" priority="160">
      <formula>S14=1</formula>
    </cfRule>
  </conditionalFormatting>
  <conditionalFormatting sqref="S13">
    <cfRule type="expression" dxfId="1124" priority="151">
      <formula>S13=5</formula>
    </cfRule>
    <cfRule type="expression" dxfId="1123" priority="152">
      <formula>S13=4</formula>
    </cfRule>
    <cfRule type="expression" dxfId="1122" priority="153">
      <formula>S13=3</formula>
    </cfRule>
    <cfRule type="expression" dxfId="1121" priority="154">
      <formula>S13=2</formula>
    </cfRule>
    <cfRule type="expression" dxfId="1120" priority="155">
      <formula>S13=1</formula>
    </cfRule>
  </conditionalFormatting>
  <conditionalFormatting sqref="S12">
    <cfRule type="expression" dxfId="1119" priority="146">
      <formula>S12=5</formula>
    </cfRule>
    <cfRule type="expression" dxfId="1118" priority="147">
      <formula>S12=4</formula>
    </cfRule>
    <cfRule type="expression" dxfId="1117" priority="148">
      <formula>S12=3</formula>
    </cfRule>
    <cfRule type="expression" dxfId="1116" priority="149">
      <formula>S12=2</formula>
    </cfRule>
    <cfRule type="expression" dxfId="1115" priority="150">
      <formula>S12=1</formula>
    </cfRule>
  </conditionalFormatting>
  <conditionalFormatting sqref="S11">
    <cfRule type="expression" dxfId="1114" priority="141">
      <formula>S11=5</formula>
    </cfRule>
    <cfRule type="expression" dxfId="1113" priority="142">
      <formula>S11=4</formula>
    </cfRule>
    <cfRule type="expression" dxfId="1112" priority="143">
      <formula>S11=3</formula>
    </cfRule>
    <cfRule type="expression" dxfId="1111" priority="144">
      <formula>S11=2</formula>
    </cfRule>
    <cfRule type="expression" dxfId="1110" priority="145">
      <formula>S11=1</formula>
    </cfRule>
  </conditionalFormatting>
  <conditionalFormatting sqref="S10">
    <cfRule type="expression" dxfId="1109" priority="136">
      <formula>S10=5</formula>
    </cfRule>
    <cfRule type="expression" dxfId="1108" priority="137">
      <formula>S10=4</formula>
    </cfRule>
    <cfRule type="expression" dxfId="1107" priority="138">
      <formula>S10=3</formula>
    </cfRule>
    <cfRule type="expression" dxfId="1106" priority="139">
      <formula>S10=2</formula>
    </cfRule>
    <cfRule type="expression" dxfId="1105" priority="140">
      <formula>S10=1</formula>
    </cfRule>
  </conditionalFormatting>
  <conditionalFormatting sqref="S9">
    <cfRule type="expression" dxfId="1104" priority="131">
      <formula>S9=5</formula>
    </cfRule>
    <cfRule type="expression" dxfId="1103" priority="132">
      <formula>S9=4</formula>
    </cfRule>
    <cfRule type="expression" dxfId="1102" priority="133">
      <formula>S9=3</formula>
    </cfRule>
    <cfRule type="expression" dxfId="1101" priority="134">
      <formula>S9=2</formula>
    </cfRule>
    <cfRule type="expression" dxfId="1100" priority="135">
      <formula>S9=1</formula>
    </cfRule>
  </conditionalFormatting>
  <conditionalFormatting sqref="S8">
    <cfRule type="expression" dxfId="1099" priority="126">
      <formula>S8=5</formula>
    </cfRule>
    <cfRule type="expression" dxfId="1098" priority="127">
      <formula>S8=4</formula>
    </cfRule>
    <cfRule type="expression" dxfId="1097" priority="128">
      <formula>S8=3</formula>
    </cfRule>
    <cfRule type="expression" dxfId="1096" priority="129">
      <formula>S8=2</formula>
    </cfRule>
    <cfRule type="expression" dxfId="1095" priority="130">
      <formula>S8=1</formula>
    </cfRule>
  </conditionalFormatting>
  <conditionalFormatting sqref="X11">
    <cfRule type="expression" dxfId="1094" priority="121">
      <formula>X11=5</formula>
    </cfRule>
    <cfRule type="expression" dxfId="1093" priority="122">
      <formula>X11=4</formula>
    </cfRule>
    <cfRule type="expression" dxfId="1092" priority="123">
      <formula>X11=3</formula>
    </cfRule>
    <cfRule type="expression" dxfId="1091" priority="124">
      <formula>X11=2</formula>
    </cfRule>
    <cfRule type="expression" dxfId="1090" priority="125">
      <formula>X11=1</formula>
    </cfRule>
  </conditionalFormatting>
  <conditionalFormatting sqref="X12">
    <cfRule type="expression" dxfId="1089" priority="116">
      <formula>X12=5</formula>
    </cfRule>
    <cfRule type="expression" dxfId="1088" priority="117">
      <formula>X12=4</formula>
    </cfRule>
    <cfRule type="expression" dxfId="1087" priority="118">
      <formula>X12=3</formula>
    </cfRule>
    <cfRule type="expression" dxfId="1086" priority="119">
      <formula>X12=2</formula>
    </cfRule>
    <cfRule type="expression" dxfId="1085" priority="120">
      <formula>X12=1</formula>
    </cfRule>
  </conditionalFormatting>
  <conditionalFormatting sqref="X13">
    <cfRule type="expression" dxfId="1084" priority="111">
      <formula>X13=5</formula>
    </cfRule>
    <cfRule type="expression" dxfId="1083" priority="112">
      <formula>X13=4</formula>
    </cfRule>
    <cfRule type="expression" dxfId="1082" priority="113">
      <formula>X13=3</formula>
    </cfRule>
    <cfRule type="expression" dxfId="1081" priority="114">
      <formula>X13=2</formula>
    </cfRule>
    <cfRule type="expression" dxfId="1080" priority="115">
      <formula>X13=1</formula>
    </cfRule>
  </conditionalFormatting>
  <conditionalFormatting sqref="X14">
    <cfRule type="expression" dxfId="1079" priority="106">
      <formula>X14=5</formula>
    </cfRule>
    <cfRule type="expression" dxfId="1078" priority="107">
      <formula>X14=4</formula>
    </cfRule>
    <cfRule type="expression" dxfId="1077" priority="108">
      <formula>X14=3</formula>
    </cfRule>
    <cfRule type="expression" dxfId="1076" priority="109">
      <formula>X14=2</formula>
    </cfRule>
    <cfRule type="expression" dxfId="1075" priority="110">
      <formula>X14=1</formula>
    </cfRule>
  </conditionalFormatting>
  <conditionalFormatting sqref="X15">
    <cfRule type="expression" dxfId="1074" priority="101">
      <formula>X15=5</formula>
    </cfRule>
    <cfRule type="expression" dxfId="1073" priority="102">
      <formula>X15=4</formula>
    </cfRule>
    <cfRule type="expression" dxfId="1072" priority="103">
      <formula>X15=3</formula>
    </cfRule>
    <cfRule type="expression" dxfId="1071" priority="104">
      <formula>X15=2</formula>
    </cfRule>
    <cfRule type="expression" dxfId="1070" priority="105">
      <formula>X15=1</formula>
    </cfRule>
  </conditionalFormatting>
  <conditionalFormatting sqref="X16">
    <cfRule type="expression" dxfId="1069" priority="96">
      <formula>X16=5</formula>
    </cfRule>
    <cfRule type="expression" dxfId="1068" priority="97">
      <formula>X16=4</formula>
    </cfRule>
    <cfRule type="expression" dxfId="1067" priority="98">
      <formula>X16=3</formula>
    </cfRule>
    <cfRule type="expression" dxfId="1066" priority="99">
      <formula>X16=2</formula>
    </cfRule>
    <cfRule type="expression" dxfId="1065" priority="100">
      <formula>X16=1</formula>
    </cfRule>
  </conditionalFormatting>
  <conditionalFormatting sqref="AC11">
    <cfRule type="expression" dxfId="1064" priority="91">
      <formula>AC11=5</formula>
    </cfRule>
    <cfRule type="expression" dxfId="1063" priority="92">
      <formula>AC11=4</formula>
    </cfRule>
    <cfRule type="expression" dxfId="1062" priority="93">
      <formula>AC11=3</formula>
    </cfRule>
    <cfRule type="expression" dxfId="1061" priority="94">
      <formula>AC11=2</formula>
    </cfRule>
    <cfRule type="expression" dxfId="1060" priority="95">
      <formula>AC11=1</formula>
    </cfRule>
  </conditionalFormatting>
  <conditionalFormatting sqref="AC12">
    <cfRule type="expression" dxfId="1059" priority="86">
      <formula>AC12=5</formula>
    </cfRule>
    <cfRule type="expression" dxfId="1058" priority="87">
      <formula>AC12=4</formula>
    </cfRule>
    <cfRule type="expression" dxfId="1057" priority="88">
      <formula>AC12=3</formula>
    </cfRule>
    <cfRule type="expression" dxfId="1056" priority="89">
      <formula>AC12=2</formula>
    </cfRule>
    <cfRule type="expression" dxfId="1055" priority="90">
      <formula>AC12=1</formula>
    </cfRule>
  </conditionalFormatting>
  <conditionalFormatting sqref="AC13">
    <cfRule type="expression" dxfId="1054" priority="81">
      <formula>AC13=5</formula>
    </cfRule>
    <cfRule type="expression" dxfId="1053" priority="82">
      <formula>AC13=4</formula>
    </cfRule>
    <cfRule type="expression" dxfId="1052" priority="83">
      <formula>AC13=3</formula>
    </cfRule>
    <cfRule type="expression" dxfId="1051" priority="84">
      <formula>AC13=2</formula>
    </cfRule>
    <cfRule type="expression" dxfId="1050" priority="85">
      <formula>AC13=1</formula>
    </cfRule>
  </conditionalFormatting>
  <conditionalFormatting sqref="AH12">
    <cfRule type="expression" dxfId="1049" priority="76">
      <formula>AH12=5</formula>
    </cfRule>
    <cfRule type="expression" dxfId="1048" priority="77">
      <formula>AH12=4</formula>
    </cfRule>
    <cfRule type="expression" dxfId="1047" priority="78">
      <formula>AH12=3</formula>
    </cfRule>
    <cfRule type="expression" dxfId="1046" priority="79">
      <formula>AH12=2</formula>
    </cfRule>
    <cfRule type="expression" dxfId="1045" priority="80">
      <formula>AH12=1</formula>
    </cfRule>
  </conditionalFormatting>
  <conditionalFormatting sqref="AH13">
    <cfRule type="expression" dxfId="1044" priority="71">
      <formula>AH13=5</formula>
    </cfRule>
    <cfRule type="expression" dxfId="1043" priority="72">
      <formula>AH13=4</formula>
    </cfRule>
    <cfRule type="expression" dxfId="1042" priority="73">
      <formula>AH13=3</formula>
    </cfRule>
    <cfRule type="expression" dxfId="1041" priority="74">
      <formula>AH13=2</formula>
    </cfRule>
    <cfRule type="expression" dxfId="1040" priority="75">
      <formula>AH13=1</formula>
    </cfRule>
  </conditionalFormatting>
  <conditionalFormatting sqref="AH14">
    <cfRule type="expression" dxfId="1039" priority="66">
      <formula>AH14=5</formula>
    </cfRule>
    <cfRule type="expression" dxfId="1038" priority="67">
      <formula>AH14=4</formula>
    </cfRule>
    <cfRule type="expression" dxfId="1037" priority="68">
      <formula>AH14=3</formula>
    </cfRule>
    <cfRule type="expression" dxfId="1036" priority="69">
      <formula>AH14=2</formula>
    </cfRule>
    <cfRule type="expression" dxfId="1035" priority="70">
      <formula>AH14=1</formula>
    </cfRule>
  </conditionalFormatting>
  <conditionalFormatting sqref="AH15">
    <cfRule type="expression" dxfId="1034" priority="61">
      <formula>AH15=5</formula>
    </cfRule>
    <cfRule type="expression" dxfId="1033" priority="62">
      <formula>AH15=4</formula>
    </cfRule>
    <cfRule type="expression" dxfId="1032" priority="63">
      <formula>AH15=3</formula>
    </cfRule>
    <cfRule type="expression" dxfId="1031" priority="64">
      <formula>AH15=2</formula>
    </cfRule>
    <cfRule type="expression" dxfId="1030" priority="65">
      <formula>AH15=1</formula>
    </cfRule>
  </conditionalFormatting>
  <conditionalFormatting sqref="AH16">
    <cfRule type="expression" dxfId="1029" priority="56">
      <formula>AH16=5</formula>
    </cfRule>
    <cfRule type="expression" dxfId="1028" priority="57">
      <formula>AH16=4</formula>
    </cfRule>
    <cfRule type="expression" dxfId="1027" priority="58">
      <formula>AH16=3</formula>
    </cfRule>
    <cfRule type="expression" dxfId="1026" priority="59">
      <formula>AH16=2</formula>
    </cfRule>
    <cfRule type="expression" dxfId="1025" priority="60">
      <formula>AH16=1</formula>
    </cfRule>
  </conditionalFormatting>
  <conditionalFormatting sqref="AH17">
    <cfRule type="expression" dxfId="1024" priority="51">
      <formula>AH17=5</formula>
    </cfRule>
    <cfRule type="expression" dxfId="1023" priority="52">
      <formula>AH17=4</formula>
    </cfRule>
    <cfRule type="expression" dxfId="1022" priority="53">
      <formula>AH17=3</formula>
    </cfRule>
    <cfRule type="expression" dxfId="1021" priority="54">
      <formula>AH17=2</formula>
    </cfRule>
    <cfRule type="expression" dxfId="1020" priority="55">
      <formula>AH17=1</formula>
    </cfRule>
  </conditionalFormatting>
  <conditionalFormatting sqref="D8:D14">
    <cfRule type="expression" dxfId="1019" priority="46">
      <formula>D8=5</formula>
    </cfRule>
    <cfRule type="expression" dxfId="1018" priority="47">
      <formula>D8=4</formula>
    </cfRule>
    <cfRule type="expression" dxfId="1017" priority="48">
      <formula>D8=3</formula>
    </cfRule>
    <cfRule type="expression" dxfId="1016" priority="49">
      <formula>D8=2</formula>
    </cfRule>
    <cfRule type="expression" dxfId="1015" priority="50">
      <formula>D8=1</formula>
    </cfRule>
  </conditionalFormatting>
  <conditionalFormatting sqref="I28:I31">
    <cfRule type="expression" dxfId="1014" priority="41">
      <formula>I28=5</formula>
    </cfRule>
    <cfRule type="expression" dxfId="1013" priority="42">
      <formula>I28=4</formula>
    </cfRule>
    <cfRule type="expression" dxfId="1012" priority="43">
      <formula>I28=3</formula>
    </cfRule>
    <cfRule type="expression" dxfId="1011" priority="44">
      <formula>I28=2</formula>
    </cfRule>
    <cfRule type="expression" dxfId="1010" priority="45">
      <formula>I28=1</formula>
    </cfRule>
  </conditionalFormatting>
  <conditionalFormatting sqref="D29:D35">
    <cfRule type="expression" dxfId="1009" priority="36">
      <formula>D29=5</formula>
    </cfRule>
    <cfRule type="expression" dxfId="1008" priority="37">
      <formula>D29=4</formula>
    </cfRule>
    <cfRule type="expression" dxfId="1007" priority="38">
      <formula>D29=3</formula>
    </cfRule>
    <cfRule type="expression" dxfId="1006" priority="39">
      <formula>D29=2</formula>
    </cfRule>
    <cfRule type="expression" dxfId="1005" priority="40">
      <formula>D29=1</formula>
    </cfRule>
  </conditionalFormatting>
  <conditionalFormatting sqref="N28:N30">
    <cfRule type="expression" dxfId="1004" priority="31">
      <formula>N28=5</formula>
    </cfRule>
    <cfRule type="expression" dxfId="1003" priority="32">
      <formula>N28=4</formula>
    </cfRule>
    <cfRule type="expression" dxfId="1002" priority="33">
      <formula>N28=3</formula>
    </cfRule>
    <cfRule type="expression" dxfId="1001" priority="34">
      <formula>N28=2</formula>
    </cfRule>
    <cfRule type="expression" dxfId="1000" priority="35">
      <formula>N28=1</formula>
    </cfRule>
  </conditionalFormatting>
  <conditionalFormatting sqref="S39:S43">
    <cfRule type="expression" dxfId="999" priority="26">
      <formula>S39=5</formula>
    </cfRule>
    <cfRule type="expression" dxfId="998" priority="27">
      <formula>S39=4</formula>
    </cfRule>
    <cfRule type="expression" dxfId="997" priority="28">
      <formula>S39=3</formula>
    </cfRule>
    <cfRule type="expression" dxfId="996" priority="29">
      <formula>S39=2</formula>
    </cfRule>
    <cfRule type="expression" dxfId="995" priority="30">
      <formula>S39=1</formula>
    </cfRule>
  </conditionalFormatting>
  <conditionalFormatting sqref="X29:X40">
    <cfRule type="expression" dxfId="994" priority="21">
      <formula>X29=5</formula>
    </cfRule>
    <cfRule type="expression" dxfId="993" priority="22">
      <formula>X29=4</formula>
    </cfRule>
    <cfRule type="expression" dxfId="992" priority="23">
      <formula>X29=3</formula>
    </cfRule>
    <cfRule type="expression" dxfId="991" priority="24">
      <formula>X29=2</formula>
    </cfRule>
    <cfRule type="expression" dxfId="990" priority="25">
      <formula>X29=1</formula>
    </cfRule>
  </conditionalFormatting>
  <conditionalFormatting sqref="AC27:AC33">
    <cfRule type="expression" dxfId="989" priority="16">
      <formula>AC27=5</formula>
    </cfRule>
    <cfRule type="expression" dxfId="988" priority="17">
      <formula>AC27=4</formula>
    </cfRule>
    <cfRule type="expression" dxfId="987" priority="18">
      <formula>AC27=3</formula>
    </cfRule>
    <cfRule type="expression" dxfId="986" priority="19">
      <formula>AC27=2</formula>
    </cfRule>
    <cfRule type="expression" dxfId="985" priority="20">
      <formula>AC27=1</formula>
    </cfRule>
  </conditionalFormatting>
  <conditionalFormatting sqref="D25:D28">
    <cfRule type="expression" dxfId="984" priority="11">
      <formula>D25=5</formula>
    </cfRule>
    <cfRule type="expression" dxfId="983" priority="12">
      <formula>D25=4</formula>
    </cfRule>
    <cfRule type="expression" dxfId="982" priority="13">
      <formula>D25=3</formula>
    </cfRule>
    <cfRule type="expression" dxfId="981" priority="14">
      <formula>D25=2</formula>
    </cfRule>
    <cfRule type="expression" dxfId="980" priority="15">
      <formula>D25=1</formula>
    </cfRule>
  </conditionalFormatting>
  <conditionalFormatting sqref="D6:D7">
    <cfRule type="expression" dxfId="979" priority="6">
      <formula>D6=5</formula>
    </cfRule>
    <cfRule type="expression" dxfId="978" priority="7">
      <formula>D6=4</formula>
    </cfRule>
    <cfRule type="expression" dxfId="977" priority="8">
      <formula>D6=3</formula>
    </cfRule>
    <cfRule type="expression" dxfId="976" priority="9">
      <formula>D6=2</formula>
    </cfRule>
    <cfRule type="expression" dxfId="975" priority="10">
      <formula>D6=1</formula>
    </cfRule>
  </conditionalFormatting>
  <conditionalFormatting sqref="D36:D40">
    <cfRule type="expression" dxfId="974" priority="1">
      <formula>D36=5</formula>
    </cfRule>
    <cfRule type="expression" dxfId="973" priority="2">
      <formula>D36=4</formula>
    </cfRule>
    <cfRule type="expression" dxfId="972" priority="3">
      <formula>D36=3</formula>
    </cfRule>
    <cfRule type="expression" dxfId="971" priority="4">
      <formula>D36=2</formula>
    </cfRule>
    <cfRule type="expression" dxfId="970" priority="5">
      <formula>D36=1</formula>
    </cfRule>
  </conditionalFormatting>
  <printOptions horizontalCentered="1"/>
  <pageMargins left="0" right="0" top="0.51181102362204722" bottom="0.59055118110236227" header="0.51181102362204722" footer="0.51181102362204722"/>
  <pageSetup paperSize="12" scale="4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selection activeCell="C37" sqref="C37"/>
    </sheetView>
  </sheetViews>
  <sheetFormatPr defaultRowHeight="15.75" x14ac:dyDescent="0.25"/>
  <cols>
    <col min="1" max="1" width="6.85546875" style="54" customWidth="1"/>
    <col min="2" max="2" width="24.140625" style="54" customWidth="1"/>
    <col min="3" max="4" width="27.5703125" style="54" customWidth="1"/>
    <col min="5" max="16384" width="9.140625" style="54"/>
  </cols>
  <sheetData>
    <row r="1" spans="1:4" ht="50.25" customHeight="1" x14ac:dyDescent="0.25">
      <c r="A1" s="96" t="s">
        <v>277</v>
      </c>
      <c r="B1" s="96"/>
      <c r="C1" s="96"/>
      <c r="D1" s="96"/>
    </row>
    <row r="2" spans="1:4" x14ac:dyDescent="0.25">
      <c r="D2" s="55" t="s">
        <v>278</v>
      </c>
    </row>
    <row r="3" spans="1:4" ht="22.5" customHeight="1" x14ac:dyDescent="0.25">
      <c r="A3" s="95" t="s">
        <v>233</v>
      </c>
      <c r="B3" s="95" t="s">
        <v>234</v>
      </c>
      <c r="C3" s="97" t="s">
        <v>235</v>
      </c>
      <c r="D3" s="97"/>
    </row>
    <row r="4" spans="1:4" ht="64.5" customHeight="1" x14ac:dyDescent="0.25">
      <c r="A4" s="95"/>
      <c r="B4" s="95"/>
      <c r="C4" s="56" t="s">
        <v>236</v>
      </c>
      <c r="D4" s="56" t="s">
        <v>237</v>
      </c>
    </row>
    <row r="5" spans="1:4" x14ac:dyDescent="0.25">
      <c r="A5" s="56" t="s">
        <v>238</v>
      </c>
      <c r="B5" s="95" t="s">
        <v>53</v>
      </c>
      <c r="C5" s="95"/>
      <c r="D5" s="95"/>
    </row>
    <row r="6" spans="1:4" x14ac:dyDescent="0.25">
      <c r="A6" s="57" t="s">
        <v>252</v>
      </c>
      <c r="B6" s="58" t="s">
        <v>239</v>
      </c>
      <c r="C6" s="59">
        <v>38000</v>
      </c>
      <c r="D6" s="59">
        <v>26000</v>
      </c>
    </row>
    <row r="7" spans="1:4" x14ac:dyDescent="0.25">
      <c r="A7" s="57" t="s">
        <v>253</v>
      </c>
      <c r="B7" s="58" t="s">
        <v>240</v>
      </c>
      <c r="C7" s="59">
        <v>206000</v>
      </c>
      <c r="D7" s="59">
        <v>147000</v>
      </c>
    </row>
    <row r="8" spans="1:4" x14ac:dyDescent="0.25">
      <c r="A8" s="57" t="s">
        <v>254</v>
      </c>
      <c r="B8" s="58" t="s">
        <v>241</v>
      </c>
      <c r="C8" s="59">
        <v>246000</v>
      </c>
      <c r="D8" s="59">
        <v>175000</v>
      </c>
    </row>
    <row r="9" spans="1:4" x14ac:dyDescent="0.25">
      <c r="A9" s="57" t="s">
        <v>255</v>
      </c>
      <c r="B9" s="58" t="s">
        <v>242</v>
      </c>
      <c r="C9" s="59">
        <v>278000</v>
      </c>
      <c r="D9" s="59">
        <v>197000</v>
      </c>
    </row>
    <row r="10" spans="1:4" x14ac:dyDescent="0.25">
      <c r="A10" s="57" t="s">
        <v>256</v>
      </c>
      <c r="B10" s="58" t="s">
        <v>243</v>
      </c>
      <c r="C10" s="59">
        <v>293000</v>
      </c>
      <c r="D10" s="59">
        <v>209000</v>
      </c>
    </row>
    <row r="11" spans="1:4" x14ac:dyDescent="0.25">
      <c r="A11" s="56" t="s">
        <v>244</v>
      </c>
      <c r="B11" s="95" t="s">
        <v>245</v>
      </c>
      <c r="C11" s="95"/>
      <c r="D11" s="95"/>
    </row>
    <row r="12" spans="1:4" x14ac:dyDescent="0.25">
      <c r="A12" s="57" t="s">
        <v>257</v>
      </c>
      <c r="B12" s="58" t="s">
        <v>239</v>
      </c>
      <c r="C12" s="59">
        <v>36000</v>
      </c>
      <c r="D12" s="59">
        <v>25000</v>
      </c>
    </row>
    <row r="13" spans="1:4" x14ac:dyDescent="0.25">
      <c r="A13" s="57" t="s">
        <v>258</v>
      </c>
      <c r="B13" s="58" t="s">
        <v>240</v>
      </c>
      <c r="C13" s="59">
        <v>199000</v>
      </c>
      <c r="D13" s="59">
        <v>141000</v>
      </c>
    </row>
    <row r="14" spans="1:4" x14ac:dyDescent="0.25">
      <c r="A14" s="57" t="s">
        <v>259</v>
      </c>
      <c r="B14" s="58" t="s">
        <v>241</v>
      </c>
      <c r="C14" s="59">
        <v>238000</v>
      </c>
      <c r="D14" s="59">
        <v>169000</v>
      </c>
    </row>
    <row r="15" spans="1:4" x14ac:dyDescent="0.25">
      <c r="A15" s="57" t="s">
        <v>260</v>
      </c>
      <c r="B15" s="58" t="s">
        <v>242</v>
      </c>
      <c r="C15" s="59">
        <v>263000</v>
      </c>
      <c r="D15" s="59">
        <v>186000</v>
      </c>
    </row>
    <row r="16" spans="1:4" x14ac:dyDescent="0.25">
      <c r="A16" s="57" t="s">
        <v>261</v>
      </c>
      <c r="B16" s="58" t="s">
        <v>243</v>
      </c>
      <c r="C16" s="59">
        <v>279000</v>
      </c>
      <c r="D16" s="59">
        <v>199000</v>
      </c>
    </row>
    <row r="17" spans="1:4" ht="31.5" customHeight="1" x14ac:dyDescent="0.25">
      <c r="A17" s="56" t="s">
        <v>246</v>
      </c>
      <c r="B17" s="95" t="s">
        <v>247</v>
      </c>
      <c r="C17" s="95"/>
      <c r="D17" s="95"/>
    </row>
    <row r="18" spans="1:4" x14ac:dyDescent="0.25">
      <c r="A18" s="57" t="s">
        <v>262</v>
      </c>
      <c r="B18" s="58" t="s">
        <v>239</v>
      </c>
      <c r="C18" s="59">
        <v>32000</v>
      </c>
      <c r="D18" s="59">
        <v>23000</v>
      </c>
    </row>
    <row r="19" spans="1:4" x14ac:dyDescent="0.25">
      <c r="A19" s="57" t="s">
        <v>263</v>
      </c>
      <c r="B19" s="58" t="s">
        <v>240</v>
      </c>
      <c r="C19" s="59">
        <v>183000</v>
      </c>
      <c r="D19" s="59">
        <v>130000</v>
      </c>
    </row>
    <row r="20" spans="1:4" x14ac:dyDescent="0.25">
      <c r="A20" s="57" t="s">
        <v>264</v>
      </c>
      <c r="B20" s="58" t="s">
        <v>241</v>
      </c>
      <c r="C20" s="59">
        <v>206000</v>
      </c>
      <c r="D20" s="59">
        <v>147000</v>
      </c>
    </row>
    <row r="21" spans="1:4" x14ac:dyDescent="0.25">
      <c r="A21" s="57" t="s">
        <v>265</v>
      </c>
      <c r="B21" s="58" t="s">
        <v>242</v>
      </c>
      <c r="C21" s="59">
        <v>237000</v>
      </c>
      <c r="D21" s="59">
        <v>168000</v>
      </c>
    </row>
    <row r="22" spans="1:4" x14ac:dyDescent="0.25">
      <c r="A22" s="57" t="s">
        <v>266</v>
      </c>
      <c r="B22" s="58" t="s">
        <v>243</v>
      </c>
      <c r="C22" s="59">
        <v>248000</v>
      </c>
      <c r="D22" s="59">
        <v>176000</v>
      </c>
    </row>
    <row r="23" spans="1:4" x14ac:dyDescent="0.25">
      <c r="A23" s="56" t="s">
        <v>248</v>
      </c>
      <c r="B23" s="95" t="s">
        <v>249</v>
      </c>
      <c r="C23" s="95"/>
      <c r="D23" s="95"/>
    </row>
    <row r="24" spans="1:4" x14ac:dyDescent="0.25">
      <c r="A24" s="57" t="s">
        <v>267</v>
      </c>
      <c r="B24" s="58" t="s">
        <v>239</v>
      </c>
      <c r="C24" s="59">
        <v>29000</v>
      </c>
      <c r="D24" s="59">
        <v>20000</v>
      </c>
    </row>
    <row r="25" spans="1:4" x14ac:dyDescent="0.25">
      <c r="A25" s="57" t="s">
        <v>268</v>
      </c>
      <c r="B25" s="58" t="s">
        <v>240</v>
      </c>
      <c r="C25" s="59">
        <v>135000</v>
      </c>
      <c r="D25" s="59">
        <v>102000</v>
      </c>
    </row>
    <row r="26" spans="1:4" x14ac:dyDescent="0.25">
      <c r="A26" s="57" t="s">
        <v>269</v>
      </c>
      <c r="B26" s="58" t="s">
        <v>241</v>
      </c>
      <c r="C26" s="59">
        <v>183000</v>
      </c>
      <c r="D26" s="59">
        <v>138000</v>
      </c>
    </row>
    <row r="27" spans="1:4" x14ac:dyDescent="0.25">
      <c r="A27" s="57" t="s">
        <v>270</v>
      </c>
      <c r="B27" s="58" t="s">
        <v>242</v>
      </c>
      <c r="C27" s="59">
        <v>208000</v>
      </c>
      <c r="D27" s="59">
        <v>156000</v>
      </c>
    </row>
    <row r="28" spans="1:4" x14ac:dyDescent="0.25">
      <c r="A28" s="57" t="s">
        <v>271</v>
      </c>
      <c r="B28" s="58" t="s">
        <v>243</v>
      </c>
      <c r="C28" s="59">
        <v>221000</v>
      </c>
      <c r="D28" s="59">
        <v>166000</v>
      </c>
    </row>
    <row r="29" spans="1:4" x14ac:dyDescent="0.25">
      <c r="A29" s="56" t="s">
        <v>250</v>
      </c>
      <c r="B29" s="95" t="s">
        <v>251</v>
      </c>
      <c r="C29" s="95"/>
      <c r="D29" s="95"/>
    </row>
    <row r="30" spans="1:4" x14ac:dyDescent="0.25">
      <c r="A30" s="57" t="s">
        <v>272</v>
      </c>
      <c r="B30" s="58" t="s">
        <v>239</v>
      </c>
      <c r="C30" s="59">
        <v>26000</v>
      </c>
      <c r="D30" s="59">
        <v>18000</v>
      </c>
    </row>
    <row r="31" spans="1:4" x14ac:dyDescent="0.25">
      <c r="A31" s="57" t="s">
        <v>273</v>
      </c>
      <c r="B31" s="58" t="s">
        <v>240</v>
      </c>
      <c r="C31" s="59">
        <v>95000</v>
      </c>
      <c r="D31" s="59">
        <v>77000</v>
      </c>
    </row>
    <row r="32" spans="1:4" x14ac:dyDescent="0.25">
      <c r="A32" s="57" t="s">
        <v>274</v>
      </c>
      <c r="B32" s="58" t="s">
        <v>241</v>
      </c>
      <c r="C32" s="59">
        <v>167000</v>
      </c>
      <c r="D32" s="59">
        <v>133000</v>
      </c>
    </row>
    <row r="33" spans="1:4" x14ac:dyDescent="0.25">
      <c r="A33" s="57" t="s">
        <v>275</v>
      </c>
      <c r="B33" s="58" t="s">
        <v>242</v>
      </c>
      <c r="C33" s="59">
        <v>196000</v>
      </c>
      <c r="D33" s="59">
        <v>147000</v>
      </c>
    </row>
    <row r="34" spans="1:4" x14ac:dyDescent="0.25">
      <c r="A34" s="57" t="s">
        <v>276</v>
      </c>
      <c r="B34" s="58" t="s">
        <v>243</v>
      </c>
      <c r="C34" s="59">
        <v>206000</v>
      </c>
      <c r="D34" s="59">
        <v>155000</v>
      </c>
    </row>
  </sheetData>
  <mergeCells count="9">
    <mergeCell ref="B23:D23"/>
    <mergeCell ref="B29:D29"/>
    <mergeCell ref="A1:D1"/>
    <mergeCell ref="A3:A4"/>
    <mergeCell ref="B3:B4"/>
    <mergeCell ref="C3:D3"/>
    <mergeCell ref="B5:D5"/>
    <mergeCell ref="B11:D11"/>
    <mergeCell ref="B17:D17"/>
  </mergeCells>
  <printOptions horizontalCentered="1"/>
  <pageMargins left="0.39370078740157483" right="0.39370078740157483" top="0.59055118110236227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8"/>
  <sheetViews>
    <sheetView tabSelected="1" topLeftCell="A166" workbookViewId="0">
      <selection activeCell="E191" sqref="E191"/>
    </sheetView>
  </sheetViews>
  <sheetFormatPr defaultRowHeight="15.75" x14ac:dyDescent="0.25"/>
  <cols>
    <col min="1" max="1" width="6.5703125" style="65" customWidth="1"/>
    <col min="2" max="2" width="38" style="65" customWidth="1"/>
    <col min="3" max="3" width="12" style="65" customWidth="1"/>
    <col min="4" max="4" width="6.5703125" style="65" customWidth="1"/>
    <col min="5" max="5" width="38" style="65" customWidth="1"/>
    <col min="6" max="6" width="10.5703125" style="65" customWidth="1"/>
    <col min="7" max="10" width="12" style="65" customWidth="1"/>
    <col min="11" max="16384" width="9.140625" style="65"/>
  </cols>
  <sheetData>
    <row r="1" spans="1:10" ht="36.75" customHeight="1" x14ac:dyDescent="0.25">
      <c r="A1" s="99" t="s">
        <v>279</v>
      </c>
      <c r="B1" s="100"/>
      <c r="C1" s="100"/>
      <c r="D1" s="100"/>
      <c r="E1" s="100"/>
      <c r="F1" s="100"/>
      <c r="G1" s="100"/>
      <c r="H1" s="100"/>
      <c r="I1" s="100"/>
      <c r="J1" s="100"/>
    </row>
    <row r="3" spans="1:10" ht="24" customHeight="1" x14ac:dyDescent="0.25">
      <c r="A3" s="101" t="s">
        <v>285</v>
      </c>
      <c r="B3" s="101"/>
      <c r="C3" s="101"/>
      <c r="D3" s="101" t="s">
        <v>286</v>
      </c>
      <c r="E3" s="101"/>
      <c r="F3" s="101"/>
      <c r="G3" s="101"/>
      <c r="H3" s="98" t="s">
        <v>280</v>
      </c>
      <c r="I3" s="98"/>
      <c r="J3" s="98"/>
    </row>
    <row r="4" spans="1:10" ht="24.75" customHeight="1" x14ac:dyDescent="0.25">
      <c r="A4" s="98" t="s">
        <v>151</v>
      </c>
      <c r="B4" s="98" t="s">
        <v>174</v>
      </c>
      <c r="C4" s="98" t="s">
        <v>281</v>
      </c>
      <c r="D4" s="98" t="s">
        <v>151</v>
      </c>
      <c r="E4" s="98" t="s">
        <v>174</v>
      </c>
      <c r="F4" s="102" t="s">
        <v>150</v>
      </c>
      <c r="G4" s="98" t="s">
        <v>281</v>
      </c>
      <c r="H4" s="98" t="s">
        <v>282</v>
      </c>
      <c r="I4" s="98" t="s">
        <v>283</v>
      </c>
      <c r="J4" s="98" t="s">
        <v>284</v>
      </c>
    </row>
    <row r="5" spans="1:10" ht="24.75" customHeight="1" x14ac:dyDescent="0.25">
      <c r="A5" s="98"/>
      <c r="B5" s="98"/>
      <c r="C5" s="98"/>
      <c r="D5" s="98"/>
      <c r="E5" s="98"/>
      <c r="F5" s="102"/>
      <c r="G5" s="98"/>
      <c r="H5" s="98"/>
      <c r="I5" s="98"/>
      <c r="J5" s="98"/>
    </row>
    <row r="6" spans="1:10" ht="17.25" customHeight="1" x14ac:dyDescent="0.25">
      <c r="A6" s="63"/>
      <c r="B6" s="63"/>
      <c r="C6" s="63"/>
      <c r="D6" s="63"/>
      <c r="E6" s="63"/>
      <c r="F6" s="66"/>
      <c r="G6" s="63"/>
      <c r="H6" s="63"/>
      <c r="I6" s="63"/>
      <c r="J6" s="63"/>
    </row>
    <row r="7" spans="1:10" x14ac:dyDescent="0.25">
      <c r="A7" s="67"/>
      <c r="B7" s="68" t="s">
        <v>225</v>
      </c>
      <c r="C7" s="60"/>
      <c r="D7" s="67"/>
      <c r="E7" s="68" t="s">
        <v>225</v>
      </c>
      <c r="F7" s="69"/>
      <c r="G7" s="60"/>
      <c r="H7" s="60"/>
      <c r="I7" s="60"/>
      <c r="J7" s="60"/>
    </row>
    <row r="8" spans="1:10" x14ac:dyDescent="0.25">
      <c r="A8" s="62">
        <v>1</v>
      </c>
      <c r="B8" s="70" t="s">
        <v>200</v>
      </c>
      <c r="C8" s="61">
        <v>0.5</v>
      </c>
      <c r="D8" s="62">
        <v>1</v>
      </c>
      <c r="E8" s="70" t="s">
        <v>200</v>
      </c>
      <c r="F8" s="62">
        <v>2</v>
      </c>
      <c r="G8" s="61">
        <v>1</v>
      </c>
      <c r="H8" s="61">
        <f t="shared" ref="H8:H16" si="0">+G8-C8</f>
        <v>0.5</v>
      </c>
      <c r="I8" s="61"/>
      <c r="J8" s="61"/>
    </row>
    <row r="9" spans="1:10" x14ac:dyDescent="0.25">
      <c r="A9" s="62">
        <v>2</v>
      </c>
      <c r="B9" s="70" t="s">
        <v>7</v>
      </c>
      <c r="C9" s="61">
        <v>0.5</v>
      </c>
      <c r="D9" s="62">
        <v>2</v>
      </c>
      <c r="E9" s="70" t="s">
        <v>7</v>
      </c>
      <c r="F9" s="62">
        <v>2</v>
      </c>
      <c r="G9" s="61">
        <v>1</v>
      </c>
      <c r="H9" s="61">
        <f t="shared" si="0"/>
        <v>0.5</v>
      </c>
      <c r="I9" s="61"/>
      <c r="J9" s="61"/>
    </row>
    <row r="10" spans="1:10" x14ac:dyDescent="0.25">
      <c r="A10" s="62">
        <v>3</v>
      </c>
      <c r="B10" s="71" t="s">
        <v>11</v>
      </c>
      <c r="C10" s="61">
        <v>0.5</v>
      </c>
      <c r="D10" s="62">
        <v>3</v>
      </c>
      <c r="E10" s="71" t="s">
        <v>11</v>
      </c>
      <c r="F10" s="62">
        <v>3</v>
      </c>
      <c r="G10" s="61">
        <v>0.7</v>
      </c>
      <c r="H10" s="61">
        <f t="shared" si="0"/>
        <v>0.19999999999999996</v>
      </c>
      <c r="I10" s="61"/>
      <c r="J10" s="61"/>
    </row>
    <row r="11" spans="1:10" x14ac:dyDescent="0.25">
      <c r="A11" s="62">
        <v>4</v>
      </c>
      <c r="B11" s="71" t="s">
        <v>9</v>
      </c>
      <c r="C11" s="61">
        <v>0.5</v>
      </c>
      <c r="D11" s="62">
        <v>4</v>
      </c>
      <c r="E11" s="71" t="s">
        <v>9</v>
      </c>
      <c r="F11" s="62">
        <v>3</v>
      </c>
      <c r="G11" s="61">
        <v>0.7</v>
      </c>
      <c r="H11" s="61">
        <f t="shared" si="0"/>
        <v>0.19999999999999996</v>
      </c>
      <c r="I11" s="61"/>
      <c r="J11" s="61"/>
    </row>
    <row r="12" spans="1:10" x14ac:dyDescent="0.25">
      <c r="A12" s="62">
        <v>5</v>
      </c>
      <c r="B12" s="71" t="s">
        <v>4</v>
      </c>
      <c r="C12" s="61">
        <v>0.5</v>
      </c>
      <c r="D12" s="62">
        <v>5</v>
      </c>
      <c r="E12" s="71" t="s">
        <v>4</v>
      </c>
      <c r="F12" s="62">
        <v>3</v>
      </c>
      <c r="G12" s="61">
        <v>0.7</v>
      </c>
      <c r="H12" s="61">
        <f t="shared" si="0"/>
        <v>0.19999999999999996</v>
      </c>
      <c r="I12" s="61"/>
      <c r="J12" s="61"/>
    </row>
    <row r="13" spans="1:10" x14ac:dyDescent="0.25">
      <c r="A13" s="62">
        <v>6</v>
      </c>
      <c r="B13" s="70" t="s">
        <v>2</v>
      </c>
      <c r="C13" s="61">
        <v>0.5</v>
      </c>
      <c r="D13" s="62">
        <v>6</v>
      </c>
      <c r="E13" s="70" t="s">
        <v>2</v>
      </c>
      <c r="F13" s="62">
        <v>3</v>
      </c>
      <c r="G13" s="61">
        <v>0.7</v>
      </c>
      <c r="H13" s="61">
        <f t="shared" si="0"/>
        <v>0.19999999999999996</v>
      </c>
      <c r="I13" s="61"/>
      <c r="J13" s="61"/>
    </row>
    <row r="14" spans="1:10" x14ac:dyDescent="0.25">
      <c r="A14" s="62">
        <v>7</v>
      </c>
      <c r="B14" s="71" t="s">
        <v>1</v>
      </c>
      <c r="C14" s="61">
        <v>0.5</v>
      </c>
      <c r="D14" s="62">
        <v>7</v>
      </c>
      <c r="E14" s="71" t="s">
        <v>1</v>
      </c>
      <c r="F14" s="62">
        <v>3</v>
      </c>
      <c r="G14" s="61">
        <v>0.7</v>
      </c>
      <c r="H14" s="61">
        <f t="shared" si="0"/>
        <v>0.19999999999999996</v>
      </c>
      <c r="I14" s="61"/>
      <c r="J14" s="61"/>
    </row>
    <row r="15" spans="1:10" x14ac:dyDescent="0.25">
      <c r="A15" s="62">
        <v>8</v>
      </c>
      <c r="B15" s="71" t="s">
        <v>0</v>
      </c>
      <c r="C15" s="61">
        <v>0.5</v>
      </c>
      <c r="D15" s="62">
        <v>8</v>
      </c>
      <c r="E15" s="71" t="s">
        <v>0</v>
      </c>
      <c r="F15" s="62">
        <v>3</v>
      </c>
      <c r="G15" s="61">
        <v>0.7</v>
      </c>
      <c r="H15" s="61">
        <f t="shared" si="0"/>
        <v>0.19999999999999996</v>
      </c>
      <c r="I15" s="61"/>
      <c r="J15" s="61"/>
    </row>
    <row r="16" spans="1:10" x14ac:dyDescent="0.25">
      <c r="A16" s="62">
        <v>9</v>
      </c>
      <c r="B16" s="71" t="s">
        <v>176</v>
      </c>
      <c r="C16" s="61">
        <v>0.5</v>
      </c>
      <c r="D16" s="62">
        <v>9</v>
      </c>
      <c r="E16" s="71" t="s">
        <v>176</v>
      </c>
      <c r="F16" s="62">
        <v>3</v>
      </c>
      <c r="G16" s="61">
        <v>0.7</v>
      </c>
      <c r="H16" s="61">
        <f t="shared" si="0"/>
        <v>0.19999999999999996</v>
      </c>
      <c r="I16" s="61"/>
      <c r="J16" s="61"/>
    </row>
    <row r="17" spans="1:10" x14ac:dyDescent="0.25">
      <c r="A17" s="62">
        <v>10</v>
      </c>
      <c r="B17" s="71" t="s">
        <v>12</v>
      </c>
      <c r="C17" s="61">
        <v>0.5</v>
      </c>
      <c r="D17" s="62">
        <v>10</v>
      </c>
      <c r="E17" s="71" t="s">
        <v>12</v>
      </c>
      <c r="F17" s="62">
        <v>4</v>
      </c>
      <c r="G17" s="61">
        <v>0.5</v>
      </c>
      <c r="H17" s="61"/>
      <c r="I17" s="61"/>
      <c r="J17" s="61">
        <f t="shared" ref="J17:J24" si="1">+C17-G17</f>
        <v>0</v>
      </c>
    </row>
    <row r="18" spans="1:10" x14ac:dyDescent="0.25">
      <c r="A18" s="62">
        <v>11</v>
      </c>
      <c r="B18" s="70" t="s">
        <v>5</v>
      </c>
      <c r="C18" s="61">
        <v>0.5</v>
      </c>
      <c r="D18" s="62">
        <v>11</v>
      </c>
      <c r="E18" s="70" t="s">
        <v>5</v>
      </c>
      <c r="F18" s="62">
        <v>4</v>
      </c>
      <c r="G18" s="61">
        <v>0.5</v>
      </c>
      <c r="H18" s="61"/>
      <c r="I18" s="61"/>
      <c r="J18" s="61">
        <f t="shared" si="1"/>
        <v>0</v>
      </c>
    </row>
    <row r="19" spans="1:10" x14ac:dyDescent="0.25">
      <c r="A19" s="62">
        <v>12</v>
      </c>
      <c r="B19" s="71" t="s">
        <v>10</v>
      </c>
      <c r="C19" s="61">
        <v>0.5</v>
      </c>
      <c r="D19" s="62">
        <v>12</v>
      </c>
      <c r="E19" s="71" t="s">
        <v>10</v>
      </c>
      <c r="F19" s="62">
        <v>5</v>
      </c>
      <c r="G19" s="61">
        <v>0.5</v>
      </c>
      <c r="H19" s="61"/>
      <c r="I19" s="61"/>
      <c r="J19" s="61">
        <f t="shared" si="1"/>
        <v>0</v>
      </c>
    </row>
    <row r="20" spans="1:10" x14ac:dyDescent="0.25">
      <c r="A20" s="62">
        <v>13</v>
      </c>
      <c r="B20" s="71" t="s">
        <v>8</v>
      </c>
      <c r="C20" s="61">
        <v>0.5</v>
      </c>
      <c r="D20" s="62">
        <v>13</v>
      </c>
      <c r="E20" s="71" t="s">
        <v>8</v>
      </c>
      <c r="F20" s="62">
        <v>5</v>
      </c>
      <c r="G20" s="61">
        <v>0.5</v>
      </c>
      <c r="H20" s="61"/>
      <c r="I20" s="61"/>
      <c r="J20" s="61">
        <f t="shared" si="1"/>
        <v>0</v>
      </c>
    </row>
    <row r="21" spans="1:10" x14ac:dyDescent="0.25">
      <c r="A21" s="62">
        <v>14</v>
      </c>
      <c r="B21" s="71" t="s">
        <v>177</v>
      </c>
      <c r="C21" s="61">
        <v>0.5</v>
      </c>
      <c r="D21" s="62">
        <v>14</v>
      </c>
      <c r="E21" s="71" t="s">
        <v>177</v>
      </c>
      <c r="F21" s="62">
        <v>5</v>
      </c>
      <c r="G21" s="61">
        <v>0.5</v>
      </c>
      <c r="H21" s="61"/>
      <c r="I21" s="61"/>
      <c r="J21" s="61">
        <f t="shared" si="1"/>
        <v>0</v>
      </c>
    </row>
    <row r="22" spans="1:10" x14ac:dyDescent="0.25">
      <c r="A22" s="62">
        <v>15</v>
      </c>
      <c r="B22" s="71" t="s">
        <v>6</v>
      </c>
      <c r="C22" s="61">
        <v>0.5</v>
      </c>
      <c r="D22" s="62">
        <v>15</v>
      </c>
      <c r="E22" s="71" t="s">
        <v>6</v>
      </c>
      <c r="F22" s="62">
        <v>5</v>
      </c>
      <c r="G22" s="61">
        <v>0.5</v>
      </c>
      <c r="H22" s="61"/>
      <c r="I22" s="61"/>
      <c r="J22" s="61">
        <f t="shared" si="1"/>
        <v>0</v>
      </c>
    </row>
    <row r="23" spans="1:10" x14ac:dyDescent="0.25">
      <c r="A23" s="72">
        <v>16</v>
      </c>
      <c r="B23" s="73" t="s">
        <v>3</v>
      </c>
      <c r="C23" s="61">
        <v>0.5</v>
      </c>
      <c r="D23" s="72">
        <v>16</v>
      </c>
      <c r="E23" s="73" t="s">
        <v>3</v>
      </c>
      <c r="F23" s="62">
        <v>5</v>
      </c>
      <c r="G23" s="61">
        <v>0.5</v>
      </c>
      <c r="H23" s="61"/>
      <c r="I23" s="61"/>
      <c r="J23" s="61">
        <f t="shared" si="1"/>
        <v>0</v>
      </c>
    </row>
    <row r="24" spans="1:10" x14ac:dyDescent="0.25">
      <c r="A24" s="62">
        <v>17</v>
      </c>
      <c r="B24" s="70" t="s">
        <v>201</v>
      </c>
      <c r="C24" s="61">
        <v>0.5</v>
      </c>
      <c r="D24" s="62">
        <v>17</v>
      </c>
      <c r="E24" s="70" t="s">
        <v>201</v>
      </c>
      <c r="F24" s="62">
        <v>5</v>
      </c>
      <c r="G24" s="61">
        <v>0.5</v>
      </c>
      <c r="H24" s="61"/>
      <c r="I24" s="61"/>
      <c r="J24" s="61">
        <f t="shared" si="1"/>
        <v>0</v>
      </c>
    </row>
    <row r="25" spans="1:10" x14ac:dyDescent="0.25">
      <c r="A25" s="64"/>
      <c r="B25" s="74" t="s">
        <v>149</v>
      </c>
      <c r="C25" s="63"/>
      <c r="D25" s="64"/>
      <c r="E25" s="74" t="s">
        <v>149</v>
      </c>
      <c r="F25" s="66"/>
      <c r="G25" s="63"/>
      <c r="H25" s="63"/>
      <c r="I25" s="63"/>
      <c r="J25" s="61"/>
    </row>
    <row r="26" spans="1:10" x14ac:dyDescent="0.25">
      <c r="A26" s="62">
        <v>1</v>
      </c>
      <c r="B26" s="70" t="s">
        <v>154</v>
      </c>
      <c r="C26" s="61">
        <v>1</v>
      </c>
      <c r="D26" s="62">
        <v>1</v>
      </c>
      <c r="E26" s="70" t="s">
        <v>154</v>
      </c>
      <c r="F26" s="62">
        <v>1</v>
      </c>
      <c r="G26" s="61">
        <v>1</v>
      </c>
      <c r="H26" s="61"/>
      <c r="I26" s="61"/>
      <c r="J26" s="61">
        <f>+C26-G26</f>
        <v>0</v>
      </c>
    </row>
    <row r="27" spans="1:10" x14ac:dyDescent="0.25">
      <c r="A27" s="62">
        <v>2</v>
      </c>
      <c r="B27" s="70" t="s">
        <v>147</v>
      </c>
      <c r="C27" s="61">
        <v>1</v>
      </c>
      <c r="D27" s="62">
        <v>2</v>
      </c>
      <c r="E27" s="70" t="s">
        <v>147</v>
      </c>
      <c r="F27" s="62">
        <v>2</v>
      </c>
      <c r="G27" s="61">
        <v>1</v>
      </c>
      <c r="H27" s="61"/>
      <c r="I27" s="61"/>
      <c r="J27" s="61">
        <f>+C27-G27</f>
        <v>0</v>
      </c>
    </row>
    <row r="28" spans="1:10" x14ac:dyDescent="0.25">
      <c r="A28" s="62">
        <v>3</v>
      </c>
      <c r="B28" s="75" t="s">
        <v>140</v>
      </c>
      <c r="C28" s="61">
        <v>1</v>
      </c>
      <c r="D28" s="62">
        <v>3</v>
      </c>
      <c r="E28" s="75" t="s">
        <v>140</v>
      </c>
      <c r="F28" s="62">
        <v>2</v>
      </c>
      <c r="G28" s="61">
        <v>1</v>
      </c>
      <c r="H28" s="61"/>
      <c r="I28" s="61"/>
      <c r="J28" s="61">
        <f>+C28-G28</f>
        <v>0</v>
      </c>
    </row>
    <row r="29" spans="1:10" x14ac:dyDescent="0.25">
      <c r="A29" s="76">
        <v>4</v>
      </c>
      <c r="B29" s="75" t="s">
        <v>153</v>
      </c>
      <c r="C29" s="61">
        <v>1</v>
      </c>
      <c r="D29" s="76">
        <v>4</v>
      </c>
      <c r="E29" s="75" t="s">
        <v>153</v>
      </c>
      <c r="F29" s="62">
        <v>2</v>
      </c>
      <c r="G29" s="61">
        <v>1</v>
      </c>
      <c r="H29" s="61"/>
      <c r="I29" s="61"/>
      <c r="J29" s="61">
        <f>+C29-G29</f>
        <v>0</v>
      </c>
    </row>
    <row r="30" spans="1:10" x14ac:dyDescent="0.25">
      <c r="A30" s="76">
        <v>5</v>
      </c>
      <c r="B30" s="70" t="s">
        <v>226</v>
      </c>
      <c r="C30" s="61">
        <v>1</v>
      </c>
      <c r="D30" s="76">
        <v>5</v>
      </c>
      <c r="E30" s="70" t="s">
        <v>226</v>
      </c>
      <c r="F30" s="62">
        <v>2</v>
      </c>
      <c r="G30" s="61">
        <v>1</v>
      </c>
      <c r="H30" s="61"/>
      <c r="I30" s="61"/>
      <c r="J30" s="61">
        <f>+C30-G30</f>
        <v>0</v>
      </c>
    </row>
    <row r="31" spans="1:10" x14ac:dyDescent="0.25">
      <c r="A31" s="76">
        <v>6</v>
      </c>
      <c r="B31" s="75" t="s">
        <v>146</v>
      </c>
      <c r="C31" s="61">
        <v>1</v>
      </c>
      <c r="D31" s="76">
        <v>6</v>
      </c>
      <c r="E31" s="75" t="s">
        <v>146</v>
      </c>
      <c r="F31" s="62">
        <v>3</v>
      </c>
      <c r="G31" s="61">
        <v>0.7</v>
      </c>
      <c r="H31" s="61"/>
      <c r="I31" s="61">
        <f>+C31-G31</f>
        <v>0.30000000000000004</v>
      </c>
      <c r="J31" s="61"/>
    </row>
    <row r="32" spans="1:10" x14ac:dyDescent="0.25">
      <c r="A32" s="76">
        <v>7</v>
      </c>
      <c r="B32" s="75" t="s">
        <v>144</v>
      </c>
      <c r="C32" s="61">
        <v>1</v>
      </c>
      <c r="D32" s="76">
        <v>7</v>
      </c>
      <c r="E32" s="75" t="s">
        <v>144</v>
      </c>
      <c r="F32" s="62">
        <v>3</v>
      </c>
      <c r="G32" s="61">
        <v>0.7</v>
      </c>
      <c r="H32" s="61"/>
      <c r="I32" s="61">
        <f t="shared" ref="I32:I41" si="2">+C32-G32</f>
        <v>0.30000000000000004</v>
      </c>
      <c r="J32" s="61"/>
    </row>
    <row r="33" spans="1:10" x14ac:dyDescent="0.25">
      <c r="A33" s="76">
        <v>8</v>
      </c>
      <c r="B33" s="75" t="s">
        <v>141</v>
      </c>
      <c r="C33" s="61">
        <v>1</v>
      </c>
      <c r="D33" s="76">
        <v>8</v>
      </c>
      <c r="E33" s="75" t="s">
        <v>141</v>
      </c>
      <c r="F33" s="62">
        <v>3</v>
      </c>
      <c r="G33" s="61">
        <v>0.7</v>
      </c>
      <c r="H33" s="61"/>
      <c r="I33" s="61">
        <f t="shared" si="2"/>
        <v>0.30000000000000004</v>
      </c>
      <c r="J33" s="61"/>
    </row>
    <row r="34" spans="1:10" x14ac:dyDescent="0.25">
      <c r="A34" s="76">
        <v>9</v>
      </c>
      <c r="B34" s="75" t="s">
        <v>148</v>
      </c>
      <c r="C34" s="61">
        <v>1</v>
      </c>
      <c r="D34" s="76">
        <v>9</v>
      </c>
      <c r="E34" s="75" t="s">
        <v>148</v>
      </c>
      <c r="F34" s="62">
        <v>3</v>
      </c>
      <c r="G34" s="61">
        <v>0.7</v>
      </c>
      <c r="H34" s="61"/>
      <c r="I34" s="61">
        <f t="shared" si="2"/>
        <v>0.30000000000000004</v>
      </c>
      <c r="J34" s="61"/>
    </row>
    <row r="35" spans="1:10" x14ac:dyDescent="0.25">
      <c r="A35" s="76">
        <v>10</v>
      </c>
      <c r="B35" s="77" t="s">
        <v>138</v>
      </c>
      <c r="C35" s="61">
        <v>1</v>
      </c>
      <c r="D35" s="76">
        <v>10</v>
      </c>
      <c r="E35" s="77" t="s">
        <v>138</v>
      </c>
      <c r="F35" s="62">
        <v>3</v>
      </c>
      <c r="G35" s="61">
        <v>0.7</v>
      </c>
      <c r="H35" s="61"/>
      <c r="I35" s="61">
        <f t="shared" si="2"/>
        <v>0.30000000000000004</v>
      </c>
      <c r="J35" s="61"/>
    </row>
    <row r="36" spans="1:10" x14ac:dyDescent="0.25">
      <c r="A36" s="76">
        <v>11</v>
      </c>
      <c r="B36" s="75" t="s">
        <v>143</v>
      </c>
      <c r="C36" s="61">
        <v>1</v>
      </c>
      <c r="D36" s="76">
        <v>11</v>
      </c>
      <c r="E36" s="75" t="s">
        <v>143</v>
      </c>
      <c r="F36" s="62">
        <v>4</v>
      </c>
      <c r="G36" s="61">
        <v>0.5</v>
      </c>
      <c r="H36" s="61"/>
      <c r="I36" s="61">
        <f t="shared" si="2"/>
        <v>0.5</v>
      </c>
      <c r="J36" s="61"/>
    </row>
    <row r="37" spans="1:10" x14ac:dyDescent="0.25">
      <c r="A37" s="76">
        <v>12</v>
      </c>
      <c r="B37" s="75" t="s">
        <v>142</v>
      </c>
      <c r="C37" s="61">
        <v>1</v>
      </c>
      <c r="D37" s="76">
        <v>12</v>
      </c>
      <c r="E37" s="75" t="s">
        <v>142</v>
      </c>
      <c r="F37" s="62">
        <v>4</v>
      </c>
      <c r="G37" s="61">
        <v>0.5</v>
      </c>
      <c r="H37" s="61"/>
      <c r="I37" s="61">
        <f t="shared" si="2"/>
        <v>0.5</v>
      </c>
      <c r="J37" s="61"/>
    </row>
    <row r="38" spans="1:10" x14ac:dyDescent="0.25">
      <c r="A38" s="76">
        <v>13</v>
      </c>
      <c r="B38" s="75" t="s">
        <v>227</v>
      </c>
      <c r="C38" s="61">
        <v>1</v>
      </c>
      <c r="D38" s="76">
        <v>13</v>
      </c>
      <c r="E38" s="75" t="s">
        <v>227</v>
      </c>
      <c r="F38" s="62">
        <v>4</v>
      </c>
      <c r="G38" s="61">
        <v>0.5</v>
      </c>
      <c r="H38" s="61"/>
      <c r="I38" s="61">
        <f t="shared" si="2"/>
        <v>0.5</v>
      </c>
      <c r="J38" s="61"/>
    </row>
    <row r="39" spans="1:10" x14ac:dyDescent="0.25">
      <c r="A39" s="62">
        <v>14</v>
      </c>
      <c r="B39" s="70" t="s">
        <v>139</v>
      </c>
      <c r="C39" s="61">
        <v>1</v>
      </c>
      <c r="D39" s="62">
        <v>14</v>
      </c>
      <c r="E39" s="70" t="s">
        <v>139</v>
      </c>
      <c r="F39" s="62">
        <v>4</v>
      </c>
      <c r="G39" s="61">
        <v>0.5</v>
      </c>
      <c r="H39" s="61"/>
      <c r="I39" s="61">
        <f t="shared" si="2"/>
        <v>0.5</v>
      </c>
      <c r="J39" s="61"/>
    </row>
    <row r="40" spans="1:10" x14ac:dyDescent="0.25">
      <c r="A40" s="62">
        <v>15</v>
      </c>
      <c r="B40" s="70" t="s">
        <v>145</v>
      </c>
      <c r="C40" s="61">
        <v>1</v>
      </c>
      <c r="D40" s="62">
        <v>15</v>
      </c>
      <c r="E40" s="70" t="s">
        <v>145</v>
      </c>
      <c r="F40" s="62">
        <v>5</v>
      </c>
      <c r="G40" s="61">
        <v>0.5</v>
      </c>
      <c r="H40" s="61"/>
      <c r="I40" s="61">
        <f t="shared" si="2"/>
        <v>0.5</v>
      </c>
      <c r="J40" s="61"/>
    </row>
    <row r="41" spans="1:10" x14ac:dyDescent="0.25">
      <c r="A41" s="62">
        <v>16</v>
      </c>
      <c r="B41" s="70" t="s">
        <v>184</v>
      </c>
      <c r="C41" s="61">
        <v>1</v>
      </c>
      <c r="D41" s="62">
        <v>16</v>
      </c>
      <c r="E41" s="70" t="s">
        <v>184</v>
      </c>
      <c r="F41" s="62">
        <v>5</v>
      </c>
      <c r="G41" s="61">
        <v>0.5</v>
      </c>
      <c r="H41" s="61"/>
      <c r="I41" s="61">
        <f t="shared" si="2"/>
        <v>0.5</v>
      </c>
      <c r="J41" s="61"/>
    </row>
    <row r="42" spans="1:10" x14ac:dyDescent="0.25">
      <c r="A42" s="63"/>
      <c r="B42" s="68" t="s">
        <v>137</v>
      </c>
      <c r="C42" s="63"/>
      <c r="D42" s="63"/>
      <c r="E42" s="68" t="s">
        <v>137</v>
      </c>
      <c r="F42" s="66"/>
      <c r="G42" s="63"/>
      <c r="H42" s="63"/>
      <c r="I42" s="61"/>
      <c r="J42" s="61"/>
    </row>
    <row r="43" spans="1:10" x14ac:dyDescent="0.25">
      <c r="A43" s="62">
        <v>1</v>
      </c>
      <c r="B43" s="70" t="s">
        <v>185</v>
      </c>
      <c r="C43" s="61">
        <v>1</v>
      </c>
      <c r="D43" s="62">
        <v>1</v>
      </c>
      <c r="E43" s="70" t="s">
        <v>185</v>
      </c>
      <c r="F43" s="62">
        <v>1</v>
      </c>
      <c r="G43" s="61">
        <v>1</v>
      </c>
      <c r="H43" s="61"/>
      <c r="I43" s="61"/>
      <c r="J43" s="61">
        <f>+C43-G43</f>
        <v>0</v>
      </c>
    </row>
    <row r="44" spans="1:10" x14ac:dyDescent="0.25">
      <c r="A44" s="62">
        <f t="shared" ref="A44:A55" si="3">+A43+1</f>
        <v>2</v>
      </c>
      <c r="B44" s="70" t="s">
        <v>186</v>
      </c>
      <c r="C44" s="61">
        <v>1</v>
      </c>
      <c r="D44" s="62">
        <f t="shared" ref="D44:D55" si="4">+D43+1</f>
        <v>2</v>
      </c>
      <c r="E44" s="70" t="s">
        <v>186</v>
      </c>
      <c r="F44" s="62">
        <v>2</v>
      </c>
      <c r="G44" s="61">
        <v>1</v>
      </c>
      <c r="H44" s="61"/>
      <c r="I44" s="61"/>
      <c r="J44" s="61">
        <f>+C44-G44</f>
        <v>0</v>
      </c>
    </row>
    <row r="45" spans="1:10" x14ac:dyDescent="0.25">
      <c r="A45" s="62">
        <f t="shared" si="3"/>
        <v>3</v>
      </c>
      <c r="B45" s="70" t="s">
        <v>187</v>
      </c>
      <c r="C45" s="61">
        <v>1</v>
      </c>
      <c r="D45" s="62">
        <f t="shared" si="4"/>
        <v>3</v>
      </c>
      <c r="E45" s="70" t="s">
        <v>187</v>
      </c>
      <c r="F45" s="62">
        <v>2</v>
      </c>
      <c r="G45" s="61">
        <v>1</v>
      </c>
      <c r="H45" s="61"/>
      <c r="I45" s="61"/>
      <c r="J45" s="61">
        <f>+C45-G45</f>
        <v>0</v>
      </c>
    </row>
    <row r="46" spans="1:10" x14ac:dyDescent="0.25">
      <c r="A46" s="62">
        <f t="shared" si="3"/>
        <v>4</v>
      </c>
      <c r="B46" s="70" t="s">
        <v>188</v>
      </c>
      <c r="C46" s="61">
        <v>1</v>
      </c>
      <c r="D46" s="62">
        <f t="shared" si="4"/>
        <v>4</v>
      </c>
      <c r="E46" s="70" t="s">
        <v>188</v>
      </c>
      <c r="F46" s="62">
        <v>2</v>
      </c>
      <c r="G46" s="61">
        <v>1</v>
      </c>
      <c r="H46" s="61"/>
      <c r="I46" s="61"/>
      <c r="J46" s="61">
        <f>+C46-G46</f>
        <v>0</v>
      </c>
    </row>
    <row r="47" spans="1:10" x14ac:dyDescent="0.25">
      <c r="A47" s="62">
        <f t="shared" si="3"/>
        <v>5</v>
      </c>
      <c r="B47" s="70" t="s">
        <v>189</v>
      </c>
      <c r="C47" s="61">
        <v>0.5</v>
      </c>
      <c r="D47" s="62">
        <f t="shared" si="4"/>
        <v>5</v>
      </c>
      <c r="E47" s="70" t="s">
        <v>189</v>
      </c>
      <c r="F47" s="62">
        <v>2</v>
      </c>
      <c r="G47" s="61">
        <v>1</v>
      </c>
      <c r="H47" s="61">
        <f>+G47-C47</f>
        <v>0.5</v>
      </c>
      <c r="I47" s="61"/>
      <c r="J47" s="61"/>
    </row>
    <row r="48" spans="1:10" x14ac:dyDescent="0.25">
      <c r="A48" s="62">
        <f t="shared" si="3"/>
        <v>6</v>
      </c>
      <c r="B48" s="70" t="s">
        <v>190</v>
      </c>
      <c r="C48" s="61">
        <v>1</v>
      </c>
      <c r="D48" s="62">
        <f t="shared" si="4"/>
        <v>6</v>
      </c>
      <c r="E48" s="70" t="s">
        <v>190</v>
      </c>
      <c r="F48" s="62">
        <v>3</v>
      </c>
      <c r="G48" s="61">
        <v>0.7</v>
      </c>
      <c r="H48" s="61"/>
      <c r="I48" s="61">
        <f>+C48-G48</f>
        <v>0.30000000000000004</v>
      </c>
      <c r="J48" s="61"/>
    </row>
    <row r="49" spans="1:10" x14ac:dyDescent="0.25">
      <c r="A49" s="62">
        <f t="shared" si="3"/>
        <v>7</v>
      </c>
      <c r="B49" s="70" t="s">
        <v>191</v>
      </c>
      <c r="C49" s="61">
        <v>1</v>
      </c>
      <c r="D49" s="62">
        <f t="shared" si="4"/>
        <v>7</v>
      </c>
      <c r="E49" s="70" t="s">
        <v>191</v>
      </c>
      <c r="F49" s="62">
        <v>3</v>
      </c>
      <c r="G49" s="61">
        <v>0.7</v>
      </c>
      <c r="H49" s="61"/>
      <c r="I49" s="61">
        <f>+C49-G49</f>
        <v>0.30000000000000004</v>
      </c>
      <c r="J49" s="61"/>
    </row>
    <row r="50" spans="1:10" x14ac:dyDescent="0.25">
      <c r="A50" s="62">
        <f t="shared" si="3"/>
        <v>8</v>
      </c>
      <c r="B50" s="70" t="s">
        <v>192</v>
      </c>
      <c r="C50" s="61">
        <v>0.5</v>
      </c>
      <c r="D50" s="62">
        <f t="shared" si="4"/>
        <v>8</v>
      </c>
      <c r="E50" s="70" t="s">
        <v>192</v>
      </c>
      <c r="F50" s="62">
        <v>3</v>
      </c>
      <c r="G50" s="61">
        <v>0.7</v>
      </c>
      <c r="H50" s="61">
        <f>+G50-C50</f>
        <v>0.19999999999999996</v>
      </c>
      <c r="I50" s="61"/>
      <c r="J50" s="61"/>
    </row>
    <row r="51" spans="1:10" x14ac:dyDescent="0.25">
      <c r="A51" s="62">
        <f t="shared" si="3"/>
        <v>9</v>
      </c>
      <c r="B51" s="70" t="s">
        <v>193</v>
      </c>
      <c r="C51" s="61">
        <v>1</v>
      </c>
      <c r="D51" s="62">
        <f t="shared" si="4"/>
        <v>9</v>
      </c>
      <c r="E51" s="70" t="s">
        <v>193</v>
      </c>
      <c r="F51" s="62">
        <v>4</v>
      </c>
      <c r="G51" s="61">
        <v>0.5</v>
      </c>
      <c r="H51" s="61"/>
      <c r="I51" s="61">
        <f>+C51-G51</f>
        <v>0.5</v>
      </c>
      <c r="J51" s="61"/>
    </row>
    <row r="52" spans="1:10" x14ac:dyDescent="0.25">
      <c r="A52" s="62">
        <f t="shared" si="3"/>
        <v>10</v>
      </c>
      <c r="B52" s="70" t="s">
        <v>194</v>
      </c>
      <c r="C52" s="61">
        <v>1</v>
      </c>
      <c r="D52" s="62">
        <f t="shared" si="4"/>
        <v>10</v>
      </c>
      <c r="E52" s="70" t="s">
        <v>194</v>
      </c>
      <c r="F52" s="62">
        <v>4</v>
      </c>
      <c r="G52" s="61">
        <v>0.5</v>
      </c>
      <c r="H52" s="61"/>
      <c r="I52" s="61">
        <f>+C52-G52</f>
        <v>0.5</v>
      </c>
      <c r="J52" s="61"/>
    </row>
    <row r="53" spans="1:10" x14ac:dyDescent="0.25">
      <c r="A53" s="62">
        <f t="shared" si="3"/>
        <v>11</v>
      </c>
      <c r="B53" s="70" t="s">
        <v>195</v>
      </c>
      <c r="C53" s="61">
        <v>0.5</v>
      </c>
      <c r="D53" s="62">
        <f t="shared" si="4"/>
        <v>11</v>
      </c>
      <c r="E53" s="70" t="s">
        <v>195</v>
      </c>
      <c r="F53" s="62">
        <v>4</v>
      </c>
      <c r="G53" s="61">
        <v>0.5</v>
      </c>
      <c r="H53" s="61"/>
      <c r="I53" s="61"/>
      <c r="J53" s="61">
        <f>+C53-G53</f>
        <v>0</v>
      </c>
    </row>
    <row r="54" spans="1:10" x14ac:dyDescent="0.25">
      <c r="A54" s="62">
        <f t="shared" si="3"/>
        <v>12</v>
      </c>
      <c r="B54" s="70" t="s">
        <v>196</v>
      </c>
      <c r="C54" s="61">
        <v>0.5</v>
      </c>
      <c r="D54" s="62">
        <f t="shared" si="4"/>
        <v>12</v>
      </c>
      <c r="E54" s="70" t="s">
        <v>196</v>
      </c>
      <c r="F54" s="62">
        <v>4</v>
      </c>
      <c r="G54" s="61">
        <v>0.5</v>
      </c>
      <c r="H54" s="61"/>
      <c r="I54" s="61"/>
      <c r="J54" s="61">
        <f>+C54-G54</f>
        <v>0</v>
      </c>
    </row>
    <row r="55" spans="1:10" x14ac:dyDescent="0.25">
      <c r="A55" s="62">
        <f t="shared" si="3"/>
        <v>13</v>
      </c>
      <c r="B55" s="70" t="s">
        <v>197</v>
      </c>
      <c r="C55" s="61">
        <v>0.5</v>
      </c>
      <c r="D55" s="62">
        <f t="shared" si="4"/>
        <v>13</v>
      </c>
      <c r="E55" s="70" t="s">
        <v>197</v>
      </c>
      <c r="F55" s="62">
        <v>4</v>
      </c>
      <c r="G55" s="61">
        <v>0.5</v>
      </c>
      <c r="H55" s="61"/>
      <c r="I55" s="61"/>
      <c r="J55" s="61">
        <f>+C55-G55</f>
        <v>0</v>
      </c>
    </row>
    <row r="56" spans="1:10" x14ac:dyDescent="0.25">
      <c r="A56" s="64"/>
      <c r="B56" s="78" t="s">
        <v>136</v>
      </c>
      <c r="C56" s="63"/>
      <c r="D56" s="64"/>
      <c r="E56" s="78" t="s">
        <v>136</v>
      </c>
      <c r="F56" s="66"/>
      <c r="G56" s="63"/>
      <c r="H56" s="63"/>
      <c r="I56" s="61"/>
      <c r="J56" s="61"/>
    </row>
    <row r="57" spans="1:10" x14ac:dyDescent="0.25">
      <c r="A57" s="62">
        <v>1</v>
      </c>
      <c r="B57" s="79" t="s">
        <v>156</v>
      </c>
      <c r="C57" s="61">
        <v>1</v>
      </c>
      <c r="D57" s="62">
        <v>1</v>
      </c>
      <c r="E57" s="79" t="s">
        <v>156</v>
      </c>
      <c r="F57" s="62">
        <v>1</v>
      </c>
      <c r="G57" s="61">
        <v>1</v>
      </c>
      <c r="H57" s="61"/>
      <c r="I57" s="61"/>
      <c r="J57" s="61">
        <f>+C57-G57</f>
        <v>0</v>
      </c>
    </row>
    <row r="58" spans="1:10" x14ac:dyDescent="0.25">
      <c r="A58" s="62">
        <v>2</v>
      </c>
      <c r="B58" s="79" t="s">
        <v>133</v>
      </c>
      <c r="C58" s="61">
        <v>0.5</v>
      </c>
      <c r="D58" s="62">
        <v>2</v>
      </c>
      <c r="E58" s="79" t="s">
        <v>133</v>
      </c>
      <c r="F58" s="62">
        <v>2</v>
      </c>
      <c r="G58" s="61">
        <v>1</v>
      </c>
      <c r="H58" s="61">
        <f>+G58-C58</f>
        <v>0.5</v>
      </c>
      <c r="I58" s="61"/>
      <c r="J58" s="61"/>
    </row>
    <row r="59" spans="1:10" x14ac:dyDescent="0.25">
      <c r="A59" s="62">
        <v>3</v>
      </c>
      <c r="B59" s="79" t="s">
        <v>131</v>
      </c>
      <c r="C59" s="61">
        <v>1</v>
      </c>
      <c r="D59" s="62">
        <v>3</v>
      </c>
      <c r="E59" s="79" t="s">
        <v>131</v>
      </c>
      <c r="F59" s="62">
        <v>3</v>
      </c>
      <c r="G59" s="61">
        <v>0.7</v>
      </c>
      <c r="H59" s="61"/>
      <c r="I59" s="61">
        <f>+C59-G59</f>
        <v>0.30000000000000004</v>
      </c>
      <c r="J59" s="61"/>
    </row>
    <row r="60" spans="1:10" x14ac:dyDescent="0.25">
      <c r="A60" s="62">
        <v>4</v>
      </c>
      <c r="B60" s="79" t="s">
        <v>129</v>
      </c>
      <c r="C60" s="61">
        <v>1</v>
      </c>
      <c r="D60" s="62">
        <v>4</v>
      </c>
      <c r="E60" s="79" t="s">
        <v>129</v>
      </c>
      <c r="F60" s="62">
        <v>3</v>
      </c>
      <c r="G60" s="61">
        <v>0.7</v>
      </c>
      <c r="H60" s="61"/>
      <c r="I60" s="61">
        <f>+C60-G60</f>
        <v>0.30000000000000004</v>
      </c>
      <c r="J60" s="61"/>
    </row>
    <row r="61" spans="1:10" x14ac:dyDescent="0.25">
      <c r="A61" s="62">
        <v>5</v>
      </c>
      <c r="B61" s="79" t="s">
        <v>127</v>
      </c>
      <c r="C61" s="61">
        <v>1</v>
      </c>
      <c r="D61" s="62">
        <v>5</v>
      </c>
      <c r="E61" s="79" t="s">
        <v>127</v>
      </c>
      <c r="F61" s="62">
        <v>3</v>
      </c>
      <c r="G61" s="61">
        <v>0.7</v>
      </c>
      <c r="H61" s="61"/>
      <c r="I61" s="61">
        <f>+C61-G61</f>
        <v>0.30000000000000004</v>
      </c>
      <c r="J61" s="61"/>
    </row>
    <row r="62" spans="1:10" x14ac:dyDescent="0.25">
      <c r="A62" s="62">
        <v>6</v>
      </c>
      <c r="B62" s="79" t="s">
        <v>130</v>
      </c>
      <c r="C62" s="61">
        <v>1</v>
      </c>
      <c r="D62" s="62">
        <v>6</v>
      </c>
      <c r="E62" s="79" t="s">
        <v>130</v>
      </c>
      <c r="F62" s="62">
        <v>3</v>
      </c>
      <c r="G62" s="61">
        <v>0.7</v>
      </c>
      <c r="H62" s="61"/>
      <c r="I62" s="61">
        <f>+C62-G62</f>
        <v>0.30000000000000004</v>
      </c>
      <c r="J62" s="61"/>
    </row>
    <row r="63" spans="1:10" x14ac:dyDescent="0.25">
      <c r="A63" s="62">
        <v>7</v>
      </c>
      <c r="B63" s="79" t="s">
        <v>128</v>
      </c>
      <c r="C63" s="61">
        <v>0.5</v>
      </c>
      <c r="D63" s="62">
        <v>7</v>
      </c>
      <c r="E63" s="79" t="s">
        <v>128</v>
      </c>
      <c r="F63" s="62">
        <v>3</v>
      </c>
      <c r="G63" s="61">
        <v>0.7</v>
      </c>
      <c r="H63" s="61">
        <f>+G63-C63</f>
        <v>0.19999999999999996</v>
      </c>
      <c r="I63" s="61"/>
      <c r="J63" s="61"/>
    </row>
    <row r="64" spans="1:10" x14ac:dyDescent="0.25">
      <c r="A64" s="62">
        <v>8</v>
      </c>
      <c r="B64" s="79" t="s">
        <v>126</v>
      </c>
      <c r="C64" s="61">
        <v>1</v>
      </c>
      <c r="D64" s="62">
        <v>8</v>
      </c>
      <c r="E64" s="79" t="s">
        <v>126</v>
      </c>
      <c r="F64" s="62">
        <v>3</v>
      </c>
      <c r="G64" s="61">
        <v>0.7</v>
      </c>
      <c r="H64" s="61"/>
      <c r="I64" s="61">
        <f>+C64-G64</f>
        <v>0.30000000000000004</v>
      </c>
      <c r="J64" s="61"/>
    </row>
    <row r="65" spans="1:10" x14ac:dyDescent="0.25">
      <c r="A65" s="62">
        <v>9</v>
      </c>
      <c r="B65" s="79" t="s">
        <v>125</v>
      </c>
      <c r="C65" s="61">
        <v>0.5</v>
      </c>
      <c r="D65" s="62">
        <v>9</v>
      </c>
      <c r="E65" s="79" t="s">
        <v>125</v>
      </c>
      <c r="F65" s="62">
        <v>3</v>
      </c>
      <c r="G65" s="61">
        <v>0.7</v>
      </c>
      <c r="H65" s="61">
        <f>+G65-C65</f>
        <v>0.19999999999999996</v>
      </c>
      <c r="I65" s="61"/>
      <c r="J65" s="61"/>
    </row>
    <row r="66" spans="1:10" x14ac:dyDescent="0.25">
      <c r="A66" s="62">
        <v>10</v>
      </c>
      <c r="B66" s="79" t="s">
        <v>132</v>
      </c>
      <c r="C66" s="61">
        <v>1</v>
      </c>
      <c r="D66" s="62">
        <v>10</v>
      </c>
      <c r="E66" s="79" t="s">
        <v>132</v>
      </c>
      <c r="F66" s="62">
        <v>3</v>
      </c>
      <c r="G66" s="61">
        <v>0.7</v>
      </c>
      <c r="H66" s="61"/>
      <c r="I66" s="61">
        <f>+C66-G66</f>
        <v>0.30000000000000004</v>
      </c>
      <c r="J66" s="61"/>
    </row>
    <row r="67" spans="1:10" x14ac:dyDescent="0.25">
      <c r="A67" s="62">
        <v>11</v>
      </c>
      <c r="B67" s="79" t="s">
        <v>134</v>
      </c>
      <c r="C67" s="61">
        <v>0.5</v>
      </c>
      <c r="D67" s="62">
        <v>11</v>
      </c>
      <c r="E67" s="79" t="s">
        <v>134</v>
      </c>
      <c r="F67" s="62">
        <v>4</v>
      </c>
      <c r="G67" s="61">
        <v>0.5</v>
      </c>
      <c r="H67" s="61"/>
      <c r="I67" s="61"/>
      <c r="J67" s="61">
        <f>+C67-G67</f>
        <v>0</v>
      </c>
    </row>
    <row r="68" spans="1:10" x14ac:dyDescent="0.25">
      <c r="A68" s="62">
        <v>12</v>
      </c>
      <c r="B68" s="79" t="s">
        <v>124</v>
      </c>
      <c r="C68" s="61">
        <v>0.5</v>
      </c>
      <c r="D68" s="62">
        <v>12</v>
      </c>
      <c r="E68" s="79" t="s">
        <v>124</v>
      </c>
      <c r="F68" s="62">
        <v>4</v>
      </c>
      <c r="G68" s="61">
        <v>0.5</v>
      </c>
      <c r="H68" s="61"/>
      <c r="I68" s="61"/>
      <c r="J68" s="61">
        <f>+C68-G68</f>
        <v>0</v>
      </c>
    </row>
    <row r="69" spans="1:10" x14ac:dyDescent="0.25">
      <c r="A69" s="62">
        <v>13</v>
      </c>
      <c r="B69" s="79" t="s">
        <v>135</v>
      </c>
      <c r="C69" s="61">
        <v>1</v>
      </c>
      <c r="D69" s="62">
        <v>13</v>
      </c>
      <c r="E69" s="79" t="s">
        <v>135</v>
      </c>
      <c r="F69" s="62">
        <v>5</v>
      </c>
      <c r="G69" s="61">
        <v>0.5</v>
      </c>
      <c r="H69" s="61"/>
      <c r="I69" s="61">
        <f>+C69-G69</f>
        <v>0.5</v>
      </c>
      <c r="J69" s="61"/>
    </row>
    <row r="70" spans="1:10" x14ac:dyDescent="0.25">
      <c r="A70" s="62"/>
      <c r="B70" s="74" t="s">
        <v>123</v>
      </c>
      <c r="C70" s="63"/>
      <c r="D70" s="62"/>
      <c r="E70" s="74" t="s">
        <v>123</v>
      </c>
      <c r="F70" s="66"/>
      <c r="G70" s="63"/>
      <c r="H70" s="61"/>
      <c r="I70" s="61"/>
      <c r="J70" s="61"/>
    </row>
    <row r="71" spans="1:10" x14ac:dyDescent="0.25">
      <c r="A71" s="62">
        <v>1</v>
      </c>
      <c r="B71" s="79" t="s">
        <v>198</v>
      </c>
      <c r="C71" s="61">
        <v>1</v>
      </c>
      <c r="D71" s="62">
        <v>1</v>
      </c>
      <c r="E71" s="79" t="s">
        <v>198</v>
      </c>
      <c r="F71" s="62">
        <v>1</v>
      </c>
      <c r="G71" s="61">
        <v>1</v>
      </c>
      <c r="H71" s="61"/>
      <c r="I71" s="61"/>
      <c r="J71" s="61">
        <f>+C71-G71</f>
        <v>0</v>
      </c>
    </row>
    <row r="72" spans="1:10" x14ac:dyDescent="0.25">
      <c r="A72" s="62">
        <v>2</v>
      </c>
      <c r="B72" s="79" t="s">
        <v>122</v>
      </c>
      <c r="C72" s="61">
        <v>0.5</v>
      </c>
      <c r="D72" s="62">
        <v>2</v>
      </c>
      <c r="E72" s="79" t="s">
        <v>122</v>
      </c>
      <c r="F72" s="62">
        <v>2</v>
      </c>
      <c r="G72" s="61">
        <v>1</v>
      </c>
      <c r="H72" s="61">
        <f>+G72-C72</f>
        <v>0.5</v>
      </c>
      <c r="I72" s="61"/>
      <c r="J72" s="61"/>
    </row>
    <row r="73" spans="1:10" x14ac:dyDescent="0.25">
      <c r="A73" s="62">
        <v>3</v>
      </c>
      <c r="B73" s="79" t="s">
        <v>117</v>
      </c>
      <c r="C73" s="61">
        <v>1</v>
      </c>
      <c r="D73" s="62">
        <v>3</v>
      </c>
      <c r="E73" s="79" t="s">
        <v>117</v>
      </c>
      <c r="F73" s="62">
        <v>2</v>
      </c>
      <c r="G73" s="61">
        <v>1</v>
      </c>
      <c r="H73" s="61"/>
      <c r="I73" s="61"/>
      <c r="J73" s="61">
        <f>+C73-G73</f>
        <v>0</v>
      </c>
    </row>
    <row r="74" spans="1:10" x14ac:dyDescent="0.25">
      <c r="A74" s="62">
        <v>4</v>
      </c>
      <c r="B74" s="79" t="s">
        <v>111</v>
      </c>
      <c r="C74" s="61">
        <v>1</v>
      </c>
      <c r="D74" s="62">
        <v>4</v>
      </c>
      <c r="E74" s="79" t="s">
        <v>111</v>
      </c>
      <c r="F74" s="62">
        <v>2</v>
      </c>
      <c r="G74" s="61">
        <v>1</v>
      </c>
      <c r="H74" s="61"/>
      <c r="I74" s="61"/>
      <c r="J74" s="61">
        <f>+C74-G74</f>
        <v>0</v>
      </c>
    </row>
    <row r="75" spans="1:10" x14ac:dyDescent="0.25">
      <c r="A75" s="62">
        <v>5</v>
      </c>
      <c r="B75" s="79" t="s">
        <v>199</v>
      </c>
      <c r="C75" s="61">
        <v>1</v>
      </c>
      <c r="D75" s="62">
        <v>5</v>
      </c>
      <c r="E75" s="79" t="s">
        <v>199</v>
      </c>
      <c r="F75" s="62">
        <v>2</v>
      </c>
      <c r="G75" s="61">
        <v>1</v>
      </c>
      <c r="H75" s="61"/>
      <c r="I75" s="61"/>
      <c r="J75" s="61">
        <f>+C75-G75</f>
        <v>0</v>
      </c>
    </row>
    <row r="76" spans="1:10" x14ac:dyDescent="0.25">
      <c r="A76" s="62">
        <v>6</v>
      </c>
      <c r="B76" s="79" t="s">
        <v>113</v>
      </c>
      <c r="C76" s="61">
        <v>0.5</v>
      </c>
      <c r="D76" s="62">
        <v>6</v>
      </c>
      <c r="E76" s="79" t="s">
        <v>113</v>
      </c>
      <c r="F76" s="62">
        <v>3</v>
      </c>
      <c r="G76" s="61">
        <v>0.7</v>
      </c>
      <c r="H76" s="61">
        <f>+G76-C76</f>
        <v>0.19999999999999996</v>
      </c>
      <c r="I76" s="61"/>
      <c r="J76" s="61"/>
    </row>
    <row r="77" spans="1:10" x14ac:dyDescent="0.25">
      <c r="A77" s="62">
        <v>7</v>
      </c>
      <c r="B77" s="79" t="s">
        <v>118</v>
      </c>
      <c r="C77" s="61">
        <v>1</v>
      </c>
      <c r="D77" s="62">
        <v>7</v>
      </c>
      <c r="E77" s="79" t="s">
        <v>118</v>
      </c>
      <c r="F77" s="62">
        <v>3</v>
      </c>
      <c r="G77" s="61">
        <v>0.7</v>
      </c>
      <c r="H77" s="61"/>
      <c r="I77" s="61">
        <f>+C77-G77</f>
        <v>0.30000000000000004</v>
      </c>
      <c r="J77" s="61"/>
    </row>
    <row r="78" spans="1:10" x14ac:dyDescent="0.25">
      <c r="A78" s="62">
        <v>8</v>
      </c>
      <c r="B78" s="79" t="s">
        <v>172</v>
      </c>
      <c r="C78" s="61">
        <v>1</v>
      </c>
      <c r="D78" s="62">
        <v>8</v>
      </c>
      <c r="E78" s="79" t="s">
        <v>172</v>
      </c>
      <c r="F78" s="62">
        <v>3</v>
      </c>
      <c r="G78" s="61">
        <v>0.7</v>
      </c>
      <c r="H78" s="61"/>
      <c r="I78" s="61">
        <f>+C78-G78</f>
        <v>0.30000000000000004</v>
      </c>
      <c r="J78" s="61"/>
    </row>
    <row r="79" spans="1:10" x14ac:dyDescent="0.25">
      <c r="A79" s="62">
        <v>9</v>
      </c>
      <c r="B79" s="79" t="s">
        <v>119</v>
      </c>
      <c r="C79" s="61">
        <v>1</v>
      </c>
      <c r="D79" s="62">
        <v>9</v>
      </c>
      <c r="E79" s="79" t="s">
        <v>119</v>
      </c>
      <c r="F79" s="62">
        <v>3</v>
      </c>
      <c r="G79" s="61">
        <v>0.7</v>
      </c>
      <c r="H79" s="61"/>
      <c r="I79" s="61">
        <f>+C79-G79</f>
        <v>0.30000000000000004</v>
      </c>
      <c r="J79" s="61"/>
    </row>
    <row r="80" spans="1:10" x14ac:dyDescent="0.25">
      <c r="A80" s="62">
        <v>10</v>
      </c>
      <c r="B80" s="79" t="s">
        <v>112</v>
      </c>
      <c r="C80" s="61">
        <v>0.5</v>
      </c>
      <c r="D80" s="62">
        <v>10</v>
      </c>
      <c r="E80" s="79" t="s">
        <v>112</v>
      </c>
      <c r="F80" s="62">
        <v>3</v>
      </c>
      <c r="G80" s="61">
        <v>0.7</v>
      </c>
      <c r="H80" s="61">
        <f>+G80-C80</f>
        <v>0.19999999999999996</v>
      </c>
      <c r="I80" s="61"/>
      <c r="J80" s="61"/>
    </row>
    <row r="81" spans="1:10" x14ac:dyDescent="0.25">
      <c r="A81" s="62">
        <v>11</v>
      </c>
      <c r="B81" s="79" t="s">
        <v>110</v>
      </c>
      <c r="C81" s="61">
        <v>0.5</v>
      </c>
      <c r="D81" s="62">
        <v>11</v>
      </c>
      <c r="E81" s="79" t="s">
        <v>110</v>
      </c>
      <c r="F81" s="62">
        <v>3</v>
      </c>
      <c r="G81" s="61">
        <v>0.7</v>
      </c>
      <c r="H81" s="61">
        <f>+G81-C81</f>
        <v>0.19999999999999996</v>
      </c>
      <c r="I81" s="61"/>
      <c r="J81" s="61"/>
    </row>
    <row r="82" spans="1:10" x14ac:dyDescent="0.25">
      <c r="A82" s="62">
        <v>12</v>
      </c>
      <c r="B82" s="79" t="s">
        <v>120</v>
      </c>
      <c r="C82" s="61">
        <v>0.5</v>
      </c>
      <c r="D82" s="62">
        <v>12</v>
      </c>
      <c r="E82" s="79" t="s">
        <v>120</v>
      </c>
      <c r="F82" s="62">
        <v>4</v>
      </c>
      <c r="G82" s="61">
        <v>0.5</v>
      </c>
      <c r="H82" s="61"/>
      <c r="I82" s="61"/>
      <c r="J82" s="61">
        <f>+C82-G82</f>
        <v>0</v>
      </c>
    </row>
    <row r="83" spans="1:10" x14ac:dyDescent="0.25">
      <c r="A83" s="62">
        <v>13</v>
      </c>
      <c r="B83" s="79" t="s">
        <v>116</v>
      </c>
      <c r="C83" s="61">
        <v>0.5</v>
      </c>
      <c r="D83" s="62">
        <v>13</v>
      </c>
      <c r="E83" s="79" t="s">
        <v>116</v>
      </c>
      <c r="F83" s="62">
        <v>4</v>
      </c>
      <c r="G83" s="61">
        <v>0.5</v>
      </c>
      <c r="H83" s="61"/>
      <c r="I83" s="61"/>
      <c r="J83" s="61">
        <f>+C83-G83</f>
        <v>0</v>
      </c>
    </row>
    <row r="84" spans="1:10" x14ac:dyDescent="0.25">
      <c r="A84" s="62">
        <v>14</v>
      </c>
      <c r="B84" s="79" t="s">
        <v>115</v>
      </c>
      <c r="C84" s="61">
        <v>1</v>
      </c>
      <c r="D84" s="62">
        <v>14</v>
      </c>
      <c r="E84" s="79" t="s">
        <v>115</v>
      </c>
      <c r="F84" s="62">
        <v>4</v>
      </c>
      <c r="G84" s="61">
        <v>0.5</v>
      </c>
      <c r="H84" s="61"/>
      <c r="I84" s="61">
        <f>+C84-G84</f>
        <v>0.5</v>
      </c>
      <c r="J84" s="61"/>
    </row>
    <row r="85" spans="1:10" x14ac:dyDescent="0.25">
      <c r="A85" s="62">
        <v>15</v>
      </c>
      <c r="B85" s="79" t="s">
        <v>114</v>
      </c>
      <c r="C85" s="61">
        <v>0.5</v>
      </c>
      <c r="D85" s="62">
        <v>15</v>
      </c>
      <c r="E85" s="79" t="s">
        <v>114</v>
      </c>
      <c r="F85" s="62">
        <v>4</v>
      </c>
      <c r="G85" s="61">
        <v>0.5</v>
      </c>
      <c r="H85" s="61"/>
      <c r="I85" s="61"/>
      <c r="J85" s="61">
        <f>+C85-G85</f>
        <v>0</v>
      </c>
    </row>
    <row r="86" spans="1:10" x14ac:dyDescent="0.25">
      <c r="A86" s="62">
        <v>16</v>
      </c>
      <c r="B86" s="79" t="s">
        <v>121</v>
      </c>
      <c r="C86" s="61">
        <v>0.5</v>
      </c>
      <c r="D86" s="62">
        <v>16</v>
      </c>
      <c r="E86" s="79" t="s">
        <v>121</v>
      </c>
      <c r="F86" s="62">
        <v>5</v>
      </c>
      <c r="G86" s="61">
        <v>0.5</v>
      </c>
      <c r="H86" s="61"/>
      <c r="I86" s="61"/>
      <c r="J86" s="61">
        <f>+C86-G86</f>
        <v>0</v>
      </c>
    </row>
    <row r="87" spans="1:10" x14ac:dyDescent="0.25">
      <c r="A87" s="64"/>
      <c r="B87" s="74" t="s">
        <v>109</v>
      </c>
      <c r="C87" s="63"/>
      <c r="D87" s="64"/>
      <c r="E87" s="74" t="s">
        <v>109</v>
      </c>
      <c r="F87" s="66"/>
      <c r="G87" s="63"/>
      <c r="H87" s="61"/>
      <c r="I87" s="61"/>
      <c r="J87" s="61"/>
    </row>
    <row r="88" spans="1:10" x14ac:dyDescent="0.25">
      <c r="A88" s="80">
        <v>1</v>
      </c>
      <c r="B88" s="81" t="s">
        <v>160</v>
      </c>
      <c r="C88" s="61">
        <v>1</v>
      </c>
      <c r="D88" s="80">
        <v>1</v>
      </c>
      <c r="E88" s="81" t="s">
        <v>160</v>
      </c>
      <c r="F88" s="62">
        <v>1</v>
      </c>
      <c r="G88" s="61">
        <v>1</v>
      </c>
      <c r="H88" s="61"/>
      <c r="I88" s="61"/>
      <c r="J88" s="61">
        <f>+C88-G88</f>
        <v>0</v>
      </c>
    </row>
    <row r="89" spans="1:10" x14ac:dyDescent="0.25">
      <c r="A89" s="80">
        <v>2</v>
      </c>
      <c r="B89" s="81" t="s">
        <v>202</v>
      </c>
      <c r="C89" s="61">
        <v>0.5</v>
      </c>
      <c r="D89" s="80">
        <v>2</v>
      </c>
      <c r="E89" s="81" t="s">
        <v>202</v>
      </c>
      <c r="F89" s="62">
        <v>2</v>
      </c>
      <c r="G89" s="61">
        <v>1</v>
      </c>
      <c r="H89" s="61">
        <f>+G89-C89</f>
        <v>0.5</v>
      </c>
      <c r="I89" s="61"/>
      <c r="J89" s="61"/>
    </row>
    <row r="90" spans="1:10" x14ac:dyDescent="0.25">
      <c r="A90" s="80">
        <v>3</v>
      </c>
      <c r="B90" s="81" t="s">
        <v>105</v>
      </c>
      <c r="C90" s="61">
        <v>1</v>
      </c>
      <c r="D90" s="80">
        <v>3</v>
      </c>
      <c r="E90" s="81" t="s">
        <v>105</v>
      </c>
      <c r="F90" s="62">
        <v>2</v>
      </c>
      <c r="G90" s="61">
        <v>1</v>
      </c>
      <c r="H90" s="61"/>
      <c r="I90" s="61"/>
      <c r="J90" s="61">
        <f>+C90-G90</f>
        <v>0</v>
      </c>
    </row>
    <row r="91" spans="1:10" x14ac:dyDescent="0.25">
      <c r="A91" s="80">
        <v>4</v>
      </c>
      <c r="B91" s="81" t="s">
        <v>106</v>
      </c>
      <c r="C91" s="61">
        <v>1</v>
      </c>
      <c r="D91" s="80">
        <v>4</v>
      </c>
      <c r="E91" s="81" t="s">
        <v>106</v>
      </c>
      <c r="F91" s="62">
        <v>2</v>
      </c>
      <c r="G91" s="61">
        <v>1</v>
      </c>
      <c r="H91" s="61"/>
      <c r="I91" s="61"/>
      <c r="J91" s="61">
        <f>+C91-G91</f>
        <v>0</v>
      </c>
    </row>
    <row r="92" spans="1:10" x14ac:dyDescent="0.25">
      <c r="A92" s="80">
        <v>5</v>
      </c>
      <c r="B92" s="81" t="s">
        <v>102</v>
      </c>
      <c r="C92" s="61">
        <v>0.5</v>
      </c>
      <c r="D92" s="80">
        <v>5</v>
      </c>
      <c r="E92" s="81" t="s">
        <v>102</v>
      </c>
      <c r="F92" s="62">
        <v>2</v>
      </c>
      <c r="G92" s="61">
        <v>1</v>
      </c>
      <c r="H92" s="61">
        <f>+G92-C92</f>
        <v>0.5</v>
      </c>
      <c r="I92" s="61"/>
      <c r="J92" s="61"/>
    </row>
    <row r="93" spans="1:10" x14ac:dyDescent="0.25">
      <c r="A93" s="80">
        <v>6</v>
      </c>
      <c r="B93" s="81" t="s">
        <v>155</v>
      </c>
      <c r="C93" s="61">
        <v>0.5</v>
      </c>
      <c r="D93" s="80">
        <v>6</v>
      </c>
      <c r="E93" s="81" t="s">
        <v>155</v>
      </c>
      <c r="F93" s="62">
        <v>3</v>
      </c>
      <c r="G93" s="61">
        <v>1</v>
      </c>
      <c r="H93" s="61">
        <f>+G93-C93</f>
        <v>0.5</v>
      </c>
      <c r="I93" s="61"/>
      <c r="J93" s="61"/>
    </row>
    <row r="94" spans="1:10" x14ac:dyDescent="0.25">
      <c r="A94" s="80">
        <v>7</v>
      </c>
      <c r="B94" s="81" t="s">
        <v>107</v>
      </c>
      <c r="C94" s="61">
        <v>1</v>
      </c>
      <c r="D94" s="80">
        <v>7</v>
      </c>
      <c r="E94" s="81" t="s">
        <v>107</v>
      </c>
      <c r="F94" s="62">
        <v>3</v>
      </c>
      <c r="G94" s="61">
        <v>0.7</v>
      </c>
      <c r="H94" s="61"/>
      <c r="I94" s="61">
        <f>+C94-G94</f>
        <v>0.30000000000000004</v>
      </c>
      <c r="J94" s="61"/>
    </row>
    <row r="95" spans="1:10" x14ac:dyDescent="0.25">
      <c r="A95" s="80">
        <v>8</v>
      </c>
      <c r="B95" s="81" t="s">
        <v>104</v>
      </c>
      <c r="C95" s="61">
        <v>0.5</v>
      </c>
      <c r="D95" s="80">
        <v>8</v>
      </c>
      <c r="E95" s="81" t="s">
        <v>104</v>
      </c>
      <c r="F95" s="62">
        <v>3</v>
      </c>
      <c r="G95" s="61">
        <v>0.7</v>
      </c>
      <c r="H95" s="61">
        <f>+G95-C95</f>
        <v>0.19999999999999996</v>
      </c>
      <c r="I95" s="61"/>
      <c r="J95" s="61"/>
    </row>
    <row r="96" spans="1:10" x14ac:dyDescent="0.25">
      <c r="A96" s="80">
        <v>9</v>
      </c>
      <c r="B96" s="82" t="s">
        <v>108</v>
      </c>
      <c r="C96" s="61">
        <v>0.5</v>
      </c>
      <c r="D96" s="80">
        <v>9</v>
      </c>
      <c r="E96" s="82" t="s">
        <v>108</v>
      </c>
      <c r="F96" s="62">
        <v>4</v>
      </c>
      <c r="G96" s="61">
        <v>0.5</v>
      </c>
      <c r="H96" s="61"/>
      <c r="I96" s="61"/>
      <c r="J96" s="61">
        <f>+C96-G96</f>
        <v>0</v>
      </c>
    </row>
    <row r="97" spans="1:10" x14ac:dyDescent="0.25">
      <c r="A97" s="80">
        <v>10</v>
      </c>
      <c r="B97" s="81" t="s">
        <v>101</v>
      </c>
      <c r="C97" s="61">
        <v>1</v>
      </c>
      <c r="D97" s="80">
        <v>10</v>
      </c>
      <c r="E97" s="81" t="s">
        <v>101</v>
      </c>
      <c r="F97" s="62">
        <v>4</v>
      </c>
      <c r="G97" s="61">
        <v>0.5</v>
      </c>
      <c r="H97" s="61"/>
      <c r="I97" s="61">
        <f>+C97-G97</f>
        <v>0.5</v>
      </c>
      <c r="J97" s="61"/>
    </row>
    <row r="98" spans="1:10" x14ac:dyDescent="0.25">
      <c r="A98" s="80">
        <v>11</v>
      </c>
      <c r="B98" s="81" t="s">
        <v>103</v>
      </c>
      <c r="C98" s="61">
        <v>0.5</v>
      </c>
      <c r="D98" s="80">
        <v>11</v>
      </c>
      <c r="E98" s="81" t="s">
        <v>103</v>
      </c>
      <c r="F98" s="62">
        <v>5</v>
      </c>
      <c r="G98" s="61">
        <v>0.5</v>
      </c>
      <c r="H98" s="61"/>
      <c r="I98" s="61"/>
      <c r="J98" s="61">
        <f>+C98-G98</f>
        <v>0</v>
      </c>
    </row>
    <row r="99" spans="1:10" x14ac:dyDescent="0.25">
      <c r="A99" s="64"/>
      <c r="B99" s="74" t="s">
        <v>100</v>
      </c>
      <c r="C99" s="63"/>
      <c r="D99" s="64"/>
      <c r="E99" s="74" t="s">
        <v>100</v>
      </c>
      <c r="F99" s="66"/>
      <c r="G99" s="63"/>
      <c r="H99" s="61"/>
      <c r="I99" s="61"/>
      <c r="J99" s="61"/>
    </row>
    <row r="100" spans="1:10" x14ac:dyDescent="0.25">
      <c r="A100" s="62">
        <v>1</v>
      </c>
      <c r="B100" s="70" t="s">
        <v>162</v>
      </c>
      <c r="C100" s="61">
        <v>1</v>
      </c>
      <c r="D100" s="62">
        <v>1</v>
      </c>
      <c r="E100" s="70" t="s">
        <v>162</v>
      </c>
      <c r="F100" s="62">
        <v>1</v>
      </c>
      <c r="G100" s="61">
        <v>1</v>
      </c>
      <c r="H100" s="61"/>
      <c r="I100" s="61"/>
      <c r="J100" s="61">
        <f t="shared" ref="J100:J105" si="5">+C100-G100</f>
        <v>0</v>
      </c>
    </row>
    <row r="101" spans="1:10" x14ac:dyDescent="0.25">
      <c r="A101" s="62">
        <v>2</v>
      </c>
      <c r="B101" s="70" t="s">
        <v>203</v>
      </c>
      <c r="C101" s="61">
        <v>1</v>
      </c>
      <c r="D101" s="62">
        <v>2</v>
      </c>
      <c r="E101" s="70" t="s">
        <v>203</v>
      </c>
      <c r="F101" s="62">
        <v>1</v>
      </c>
      <c r="G101" s="61">
        <v>1</v>
      </c>
      <c r="H101" s="61"/>
      <c r="I101" s="61"/>
      <c r="J101" s="61">
        <f t="shared" si="5"/>
        <v>0</v>
      </c>
    </row>
    <row r="102" spans="1:10" x14ac:dyDescent="0.25">
      <c r="A102" s="62">
        <v>3</v>
      </c>
      <c r="B102" s="70" t="s">
        <v>204</v>
      </c>
      <c r="C102" s="61">
        <v>1</v>
      </c>
      <c r="D102" s="62">
        <v>3</v>
      </c>
      <c r="E102" s="70" t="s">
        <v>204</v>
      </c>
      <c r="F102" s="62">
        <v>1</v>
      </c>
      <c r="G102" s="61">
        <v>1</v>
      </c>
      <c r="H102" s="61"/>
      <c r="I102" s="61"/>
      <c r="J102" s="61">
        <f t="shared" si="5"/>
        <v>0</v>
      </c>
    </row>
    <row r="103" spans="1:10" x14ac:dyDescent="0.25">
      <c r="A103" s="62">
        <v>4</v>
      </c>
      <c r="B103" s="70" t="s">
        <v>94</v>
      </c>
      <c r="C103" s="61">
        <v>1</v>
      </c>
      <c r="D103" s="62">
        <v>4</v>
      </c>
      <c r="E103" s="70" t="s">
        <v>94</v>
      </c>
      <c r="F103" s="62">
        <v>2</v>
      </c>
      <c r="G103" s="61">
        <v>1</v>
      </c>
      <c r="H103" s="61"/>
      <c r="I103" s="61"/>
      <c r="J103" s="61">
        <f t="shared" si="5"/>
        <v>0</v>
      </c>
    </row>
    <row r="104" spans="1:10" x14ac:dyDescent="0.25">
      <c r="A104" s="62">
        <v>5</v>
      </c>
      <c r="B104" s="70" t="s">
        <v>93</v>
      </c>
      <c r="C104" s="61">
        <v>1</v>
      </c>
      <c r="D104" s="62">
        <v>5</v>
      </c>
      <c r="E104" s="70" t="s">
        <v>93</v>
      </c>
      <c r="F104" s="62">
        <v>2</v>
      </c>
      <c r="G104" s="61">
        <v>1</v>
      </c>
      <c r="H104" s="61"/>
      <c r="I104" s="61"/>
      <c r="J104" s="61">
        <f t="shared" si="5"/>
        <v>0</v>
      </c>
    </row>
    <row r="105" spans="1:10" x14ac:dyDescent="0.25">
      <c r="A105" s="62">
        <v>6</v>
      </c>
      <c r="B105" s="70" t="s">
        <v>92</v>
      </c>
      <c r="C105" s="61">
        <v>1</v>
      </c>
      <c r="D105" s="62">
        <v>6</v>
      </c>
      <c r="E105" s="70" t="s">
        <v>92</v>
      </c>
      <c r="F105" s="62">
        <v>2</v>
      </c>
      <c r="G105" s="61">
        <v>1</v>
      </c>
      <c r="H105" s="61"/>
      <c r="I105" s="61"/>
      <c r="J105" s="61">
        <f t="shared" si="5"/>
        <v>0</v>
      </c>
    </row>
    <row r="106" spans="1:10" x14ac:dyDescent="0.25">
      <c r="A106" s="62">
        <v>7</v>
      </c>
      <c r="B106" s="70" t="s">
        <v>98</v>
      </c>
      <c r="C106" s="61">
        <v>1</v>
      </c>
      <c r="D106" s="62">
        <v>7</v>
      </c>
      <c r="E106" s="70" t="s">
        <v>98</v>
      </c>
      <c r="F106" s="62">
        <v>3</v>
      </c>
      <c r="G106" s="61">
        <v>0.7</v>
      </c>
      <c r="H106" s="61"/>
      <c r="I106" s="61">
        <f t="shared" ref="I106:I113" si="6">+C106-G106</f>
        <v>0.30000000000000004</v>
      </c>
      <c r="J106" s="61"/>
    </row>
    <row r="107" spans="1:10" x14ac:dyDescent="0.25">
      <c r="A107" s="62">
        <v>8</v>
      </c>
      <c r="B107" s="70" t="s">
        <v>97</v>
      </c>
      <c r="C107" s="61">
        <v>1</v>
      </c>
      <c r="D107" s="62">
        <v>8</v>
      </c>
      <c r="E107" s="70" t="s">
        <v>97</v>
      </c>
      <c r="F107" s="62">
        <v>3</v>
      </c>
      <c r="G107" s="61">
        <v>0.7</v>
      </c>
      <c r="H107" s="61"/>
      <c r="I107" s="61">
        <f t="shared" si="6"/>
        <v>0.30000000000000004</v>
      </c>
      <c r="J107" s="61"/>
    </row>
    <row r="108" spans="1:10" x14ac:dyDescent="0.25">
      <c r="A108" s="62">
        <v>9</v>
      </c>
      <c r="B108" s="70" t="s">
        <v>95</v>
      </c>
      <c r="C108" s="61">
        <v>1</v>
      </c>
      <c r="D108" s="62">
        <v>9</v>
      </c>
      <c r="E108" s="70" t="s">
        <v>95</v>
      </c>
      <c r="F108" s="62">
        <v>3</v>
      </c>
      <c r="G108" s="61">
        <v>0.7</v>
      </c>
      <c r="H108" s="61"/>
      <c r="I108" s="61">
        <f t="shared" si="6"/>
        <v>0.30000000000000004</v>
      </c>
      <c r="J108" s="61"/>
    </row>
    <row r="109" spans="1:10" x14ac:dyDescent="0.25">
      <c r="A109" s="62">
        <v>10</v>
      </c>
      <c r="B109" s="70" t="s">
        <v>91</v>
      </c>
      <c r="C109" s="61">
        <v>1</v>
      </c>
      <c r="D109" s="62">
        <v>10</v>
      </c>
      <c r="E109" s="70" t="s">
        <v>91</v>
      </c>
      <c r="F109" s="62">
        <v>3</v>
      </c>
      <c r="G109" s="61">
        <v>0.7</v>
      </c>
      <c r="H109" s="61"/>
      <c r="I109" s="61">
        <f t="shared" si="6"/>
        <v>0.30000000000000004</v>
      </c>
      <c r="J109" s="61"/>
    </row>
    <row r="110" spans="1:10" x14ac:dyDescent="0.25">
      <c r="A110" s="62">
        <v>11</v>
      </c>
      <c r="B110" s="70" t="s">
        <v>90</v>
      </c>
      <c r="C110" s="61">
        <v>1</v>
      </c>
      <c r="D110" s="62">
        <v>11</v>
      </c>
      <c r="E110" s="70" t="s">
        <v>90</v>
      </c>
      <c r="F110" s="62">
        <v>3</v>
      </c>
      <c r="G110" s="61">
        <v>0.7</v>
      </c>
      <c r="H110" s="61"/>
      <c r="I110" s="61">
        <f t="shared" si="6"/>
        <v>0.30000000000000004</v>
      </c>
      <c r="J110" s="61"/>
    </row>
    <row r="111" spans="1:10" x14ac:dyDescent="0.25">
      <c r="A111" s="62">
        <v>12</v>
      </c>
      <c r="B111" s="70" t="s">
        <v>89</v>
      </c>
      <c r="C111" s="61">
        <v>1</v>
      </c>
      <c r="D111" s="62">
        <v>12</v>
      </c>
      <c r="E111" s="70" t="s">
        <v>89</v>
      </c>
      <c r="F111" s="62">
        <v>3</v>
      </c>
      <c r="G111" s="61">
        <v>0.7</v>
      </c>
      <c r="H111" s="61"/>
      <c r="I111" s="61">
        <f t="shared" si="6"/>
        <v>0.30000000000000004</v>
      </c>
      <c r="J111" s="61"/>
    </row>
    <row r="112" spans="1:10" x14ac:dyDescent="0.25">
      <c r="A112" s="62">
        <v>13</v>
      </c>
      <c r="B112" s="70" t="s">
        <v>96</v>
      </c>
      <c r="C112" s="61">
        <v>1</v>
      </c>
      <c r="D112" s="62">
        <v>13</v>
      </c>
      <c r="E112" s="70" t="s">
        <v>96</v>
      </c>
      <c r="F112" s="62">
        <v>4</v>
      </c>
      <c r="G112" s="61">
        <v>0.5</v>
      </c>
      <c r="H112" s="61"/>
      <c r="I112" s="61">
        <f t="shared" si="6"/>
        <v>0.5</v>
      </c>
      <c r="J112" s="61"/>
    </row>
    <row r="113" spans="1:10" x14ac:dyDescent="0.25">
      <c r="A113" s="62">
        <v>14</v>
      </c>
      <c r="B113" s="70" t="s">
        <v>99</v>
      </c>
      <c r="C113" s="61">
        <v>1</v>
      </c>
      <c r="D113" s="62">
        <v>14</v>
      </c>
      <c r="E113" s="70" t="s">
        <v>99</v>
      </c>
      <c r="F113" s="62">
        <v>5</v>
      </c>
      <c r="G113" s="61">
        <v>0.5</v>
      </c>
      <c r="H113" s="61"/>
      <c r="I113" s="61">
        <f t="shared" si="6"/>
        <v>0.5</v>
      </c>
      <c r="J113" s="61"/>
    </row>
    <row r="114" spans="1:10" x14ac:dyDescent="0.25">
      <c r="A114" s="83"/>
      <c r="B114" s="84" t="s">
        <v>88</v>
      </c>
      <c r="C114" s="64"/>
      <c r="D114" s="83"/>
      <c r="E114" s="84" t="s">
        <v>88</v>
      </c>
      <c r="F114" s="66"/>
      <c r="G114" s="64"/>
      <c r="H114" s="61"/>
      <c r="I114" s="61"/>
      <c r="J114" s="61"/>
    </row>
    <row r="115" spans="1:10" x14ac:dyDescent="0.25">
      <c r="A115" s="85">
        <v>1</v>
      </c>
      <c r="B115" s="79" t="s">
        <v>164</v>
      </c>
      <c r="C115" s="61">
        <v>1</v>
      </c>
      <c r="D115" s="85">
        <v>1</v>
      </c>
      <c r="E115" s="79" t="s">
        <v>164</v>
      </c>
      <c r="F115" s="62">
        <v>1</v>
      </c>
      <c r="G115" s="61">
        <v>1</v>
      </c>
      <c r="H115" s="61"/>
      <c r="I115" s="61"/>
      <c r="J115" s="61">
        <f>+C115-G115</f>
        <v>0</v>
      </c>
    </row>
    <row r="116" spans="1:10" x14ac:dyDescent="0.25">
      <c r="A116" s="85">
        <f>1+A115</f>
        <v>2</v>
      </c>
      <c r="B116" s="79" t="s">
        <v>85</v>
      </c>
      <c r="C116" s="61">
        <v>1</v>
      </c>
      <c r="D116" s="85">
        <f>1+D115</f>
        <v>2</v>
      </c>
      <c r="E116" s="79" t="s">
        <v>85</v>
      </c>
      <c r="F116" s="62">
        <v>2</v>
      </c>
      <c r="G116" s="61">
        <v>1</v>
      </c>
      <c r="H116" s="61"/>
      <c r="I116" s="61"/>
      <c r="J116" s="61">
        <f>+C116-G116</f>
        <v>0</v>
      </c>
    </row>
    <row r="117" spans="1:10" x14ac:dyDescent="0.25">
      <c r="A117" s="85">
        <f t="shared" ref="A117:A130" si="7">1+A116</f>
        <v>3</v>
      </c>
      <c r="B117" s="79" t="s">
        <v>79</v>
      </c>
      <c r="C117" s="61">
        <v>1</v>
      </c>
      <c r="D117" s="85">
        <f t="shared" ref="D117:D130" si="8">1+D116</f>
        <v>3</v>
      </c>
      <c r="E117" s="79" t="s">
        <v>79</v>
      </c>
      <c r="F117" s="62">
        <v>2</v>
      </c>
      <c r="G117" s="61">
        <v>1</v>
      </c>
      <c r="H117" s="61"/>
      <c r="I117" s="61"/>
      <c r="J117" s="61">
        <f>+C117-G117</f>
        <v>0</v>
      </c>
    </row>
    <row r="118" spans="1:10" x14ac:dyDescent="0.25">
      <c r="A118" s="85">
        <f t="shared" si="7"/>
        <v>4</v>
      </c>
      <c r="B118" s="79" t="s">
        <v>175</v>
      </c>
      <c r="C118" s="61">
        <v>1</v>
      </c>
      <c r="D118" s="85">
        <f t="shared" si="8"/>
        <v>4</v>
      </c>
      <c r="E118" s="79" t="s">
        <v>175</v>
      </c>
      <c r="F118" s="62">
        <v>2</v>
      </c>
      <c r="G118" s="61">
        <v>1</v>
      </c>
      <c r="H118" s="61"/>
      <c r="I118" s="61"/>
      <c r="J118" s="61">
        <f>+C118-G118</f>
        <v>0</v>
      </c>
    </row>
    <row r="119" spans="1:10" x14ac:dyDescent="0.25">
      <c r="A119" s="85">
        <f t="shared" si="7"/>
        <v>5</v>
      </c>
      <c r="B119" s="79" t="s">
        <v>86</v>
      </c>
      <c r="C119" s="61">
        <v>0.5</v>
      </c>
      <c r="D119" s="85">
        <f t="shared" si="8"/>
        <v>5</v>
      </c>
      <c r="E119" s="79" t="s">
        <v>86</v>
      </c>
      <c r="F119" s="62">
        <v>3</v>
      </c>
      <c r="G119" s="61">
        <v>0.7</v>
      </c>
      <c r="H119" s="61">
        <f>+G119-C119</f>
        <v>0.19999999999999996</v>
      </c>
      <c r="I119" s="61"/>
      <c r="J119" s="61"/>
    </row>
    <row r="120" spans="1:10" x14ac:dyDescent="0.25">
      <c r="A120" s="85">
        <f t="shared" si="7"/>
        <v>6</v>
      </c>
      <c r="B120" s="79" t="s">
        <v>84</v>
      </c>
      <c r="C120" s="61">
        <v>1</v>
      </c>
      <c r="D120" s="85">
        <f t="shared" si="8"/>
        <v>6</v>
      </c>
      <c r="E120" s="79" t="s">
        <v>84</v>
      </c>
      <c r="F120" s="62">
        <v>3</v>
      </c>
      <c r="G120" s="61">
        <v>0.7</v>
      </c>
      <c r="H120" s="61"/>
      <c r="I120" s="61">
        <f>+C120-G120</f>
        <v>0.30000000000000004</v>
      </c>
      <c r="J120" s="61"/>
    </row>
    <row r="121" spans="1:10" x14ac:dyDescent="0.25">
      <c r="A121" s="85">
        <f t="shared" si="7"/>
        <v>7</v>
      </c>
      <c r="B121" s="79" t="s">
        <v>157</v>
      </c>
      <c r="C121" s="61">
        <v>1</v>
      </c>
      <c r="D121" s="85">
        <f t="shared" si="8"/>
        <v>7</v>
      </c>
      <c r="E121" s="79" t="s">
        <v>157</v>
      </c>
      <c r="F121" s="62">
        <v>3</v>
      </c>
      <c r="G121" s="61">
        <v>1</v>
      </c>
      <c r="H121" s="61"/>
      <c r="I121" s="61"/>
      <c r="J121" s="61">
        <f>+C121-G121</f>
        <v>0</v>
      </c>
    </row>
    <row r="122" spans="1:10" x14ac:dyDescent="0.25">
      <c r="A122" s="85">
        <f t="shared" si="7"/>
        <v>8</v>
      </c>
      <c r="B122" s="79" t="s">
        <v>82</v>
      </c>
      <c r="C122" s="61">
        <v>1</v>
      </c>
      <c r="D122" s="85">
        <f t="shared" si="8"/>
        <v>8</v>
      </c>
      <c r="E122" s="79" t="s">
        <v>82</v>
      </c>
      <c r="F122" s="62">
        <v>3</v>
      </c>
      <c r="G122" s="61">
        <v>0.7</v>
      </c>
      <c r="H122" s="61"/>
      <c r="I122" s="61">
        <f>+C122-G122</f>
        <v>0.30000000000000004</v>
      </c>
      <c r="J122" s="61"/>
    </row>
    <row r="123" spans="1:10" x14ac:dyDescent="0.25">
      <c r="A123" s="85">
        <f t="shared" si="7"/>
        <v>9</v>
      </c>
      <c r="B123" s="79" t="s">
        <v>87</v>
      </c>
      <c r="C123" s="61">
        <v>1</v>
      </c>
      <c r="D123" s="85">
        <f t="shared" si="8"/>
        <v>9</v>
      </c>
      <c r="E123" s="79" t="s">
        <v>87</v>
      </c>
      <c r="F123" s="62">
        <v>3</v>
      </c>
      <c r="G123" s="61">
        <v>0.7</v>
      </c>
      <c r="H123" s="61"/>
      <c r="I123" s="61">
        <f>+C123-G123</f>
        <v>0.30000000000000004</v>
      </c>
      <c r="J123" s="61"/>
    </row>
    <row r="124" spans="1:10" x14ac:dyDescent="0.25">
      <c r="A124" s="85">
        <f t="shared" si="7"/>
        <v>10</v>
      </c>
      <c r="B124" s="79" t="s">
        <v>81</v>
      </c>
      <c r="C124" s="61">
        <v>1</v>
      </c>
      <c r="D124" s="85">
        <f t="shared" si="8"/>
        <v>10</v>
      </c>
      <c r="E124" s="79" t="s">
        <v>81</v>
      </c>
      <c r="F124" s="62">
        <v>3</v>
      </c>
      <c r="G124" s="61">
        <v>0.7</v>
      </c>
      <c r="H124" s="61"/>
      <c r="I124" s="61">
        <f>+C124-G124</f>
        <v>0.30000000000000004</v>
      </c>
      <c r="J124" s="61"/>
    </row>
    <row r="125" spans="1:10" x14ac:dyDescent="0.25">
      <c r="A125" s="85">
        <f t="shared" si="7"/>
        <v>11</v>
      </c>
      <c r="B125" s="79" t="s">
        <v>77</v>
      </c>
      <c r="C125" s="61">
        <v>0.5</v>
      </c>
      <c r="D125" s="85">
        <f t="shared" si="8"/>
        <v>11</v>
      </c>
      <c r="E125" s="79" t="s">
        <v>77</v>
      </c>
      <c r="F125" s="62">
        <v>3</v>
      </c>
      <c r="G125" s="61">
        <v>0.7</v>
      </c>
      <c r="H125" s="61">
        <f>+G125-C125</f>
        <v>0.19999999999999996</v>
      </c>
      <c r="I125" s="61"/>
      <c r="J125" s="61"/>
    </row>
    <row r="126" spans="1:10" x14ac:dyDescent="0.25">
      <c r="A126" s="85">
        <f t="shared" si="7"/>
        <v>12</v>
      </c>
      <c r="B126" s="79" t="s">
        <v>83</v>
      </c>
      <c r="C126" s="61">
        <v>1</v>
      </c>
      <c r="D126" s="85">
        <f t="shared" si="8"/>
        <v>12</v>
      </c>
      <c r="E126" s="79" t="s">
        <v>83</v>
      </c>
      <c r="F126" s="62">
        <v>4</v>
      </c>
      <c r="G126" s="61">
        <v>0.5</v>
      </c>
      <c r="H126" s="61"/>
      <c r="I126" s="61">
        <f>+C126-G126</f>
        <v>0.5</v>
      </c>
      <c r="J126" s="61"/>
    </row>
    <row r="127" spans="1:10" x14ac:dyDescent="0.25">
      <c r="A127" s="85">
        <f t="shared" si="7"/>
        <v>13</v>
      </c>
      <c r="B127" s="79" t="s">
        <v>78</v>
      </c>
      <c r="C127" s="61">
        <v>0.5</v>
      </c>
      <c r="D127" s="85">
        <f t="shared" si="8"/>
        <v>13</v>
      </c>
      <c r="E127" s="79" t="s">
        <v>78</v>
      </c>
      <c r="F127" s="62">
        <v>4</v>
      </c>
      <c r="G127" s="61">
        <v>0.5</v>
      </c>
      <c r="H127" s="61"/>
      <c r="I127" s="61"/>
      <c r="J127" s="61">
        <f>+C127-G127</f>
        <v>0</v>
      </c>
    </row>
    <row r="128" spans="1:10" x14ac:dyDescent="0.25">
      <c r="A128" s="85">
        <f t="shared" si="7"/>
        <v>14</v>
      </c>
      <c r="B128" s="79" t="s">
        <v>80</v>
      </c>
      <c r="C128" s="61">
        <v>0.5</v>
      </c>
      <c r="D128" s="85">
        <f t="shared" si="8"/>
        <v>14</v>
      </c>
      <c r="E128" s="79" t="s">
        <v>80</v>
      </c>
      <c r="F128" s="62">
        <v>4</v>
      </c>
      <c r="G128" s="61">
        <v>0.5</v>
      </c>
      <c r="H128" s="61"/>
      <c r="I128" s="61"/>
      <c r="J128" s="61">
        <f>+C128-G128</f>
        <v>0</v>
      </c>
    </row>
    <row r="129" spans="1:10" x14ac:dyDescent="0.25">
      <c r="A129" s="85">
        <f t="shared" si="7"/>
        <v>15</v>
      </c>
      <c r="B129" s="79" t="s">
        <v>173</v>
      </c>
      <c r="C129" s="61">
        <v>1</v>
      </c>
      <c r="D129" s="85">
        <f t="shared" si="8"/>
        <v>15</v>
      </c>
      <c r="E129" s="79" t="s">
        <v>173</v>
      </c>
      <c r="F129" s="62">
        <v>4</v>
      </c>
      <c r="G129" s="61">
        <v>0.5</v>
      </c>
      <c r="H129" s="61"/>
      <c r="I129" s="61">
        <f>+C129-G129</f>
        <v>0.5</v>
      </c>
      <c r="J129" s="61"/>
    </row>
    <row r="130" spans="1:10" x14ac:dyDescent="0.25">
      <c r="A130" s="85">
        <f t="shared" si="7"/>
        <v>16</v>
      </c>
      <c r="B130" s="79" t="s">
        <v>205</v>
      </c>
      <c r="C130" s="61">
        <v>0.5</v>
      </c>
      <c r="D130" s="85">
        <f t="shared" si="8"/>
        <v>16</v>
      </c>
      <c r="E130" s="79" t="s">
        <v>205</v>
      </c>
      <c r="F130" s="62">
        <v>5</v>
      </c>
      <c r="G130" s="61">
        <v>0.5</v>
      </c>
      <c r="H130" s="61"/>
      <c r="I130" s="61"/>
      <c r="J130" s="61">
        <f>+C130-G130</f>
        <v>0</v>
      </c>
    </row>
    <row r="131" spans="1:10" x14ac:dyDescent="0.25">
      <c r="A131" s="83"/>
      <c r="B131" s="84" t="s">
        <v>76</v>
      </c>
      <c r="C131" s="64"/>
      <c r="D131" s="83"/>
      <c r="E131" s="84" t="s">
        <v>76</v>
      </c>
      <c r="F131" s="66"/>
      <c r="G131" s="64"/>
      <c r="H131" s="61"/>
      <c r="I131" s="61"/>
      <c r="J131" s="61"/>
    </row>
    <row r="132" spans="1:10" x14ac:dyDescent="0.25">
      <c r="A132" s="62">
        <v>1</v>
      </c>
      <c r="B132" s="70" t="s">
        <v>207</v>
      </c>
      <c r="C132" s="61">
        <v>1</v>
      </c>
      <c r="D132" s="62">
        <v>1</v>
      </c>
      <c r="E132" s="70" t="s">
        <v>207</v>
      </c>
      <c r="F132" s="62">
        <v>1</v>
      </c>
      <c r="G132" s="61">
        <v>1</v>
      </c>
      <c r="H132" s="61"/>
      <c r="I132" s="61"/>
      <c r="J132" s="61">
        <f>+C132-G132</f>
        <v>0</v>
      </c>
    </row>
    <row r="133" spans="1:10" x14ac:dyDescent="0.25">
      <c r="A133" s="62">
        <f>1+A132</f>
        <v>2</v>
      </c>
      <c r="B133" s="70" t="s">
        <v>70</v>
      </c>
      <c r="C133" s="61">
        <v>1</v>
      </c>
      <c r="D133" s="62">
        <f>1+D132</f>
        <v>2</v>
      </c>
      <c r="E133" s="70" t="s">
        <v>70</v>
      </c>
      <c r="F133" s="62">
        <v>2</v>
      </c>
      <c r="G133" s="61">
        <v>1</v>
      </c>
      <c r="H133" s="61"/>
      <c r="I133" s="61"/>
      <c r="J133" s="61">
        <f>+C133-G133</f>
        <v>0</v>
      </c>
    </row>
    <row r="134" spans="1:10" x14ac:dyDescent="0.25">
      <c r="A134" s="62">
        <f t="shared" ref="A134:A146" si="9">1+A133</f>
        <v>3</v>
      </c>
      <c r="B134" s="70" t="s">
        <v>66</v>
      </c>
      <c r="C134" s="61">
        <v>1</v>
      </c>
      <c r="D134" s="62">
        <f t="shared" ref="D134:D146" si="10">1+D133</f>
        <v>3</v>
      </c>
      <c r="E134" s="70" t="s">
        <v>66</v>
      </c>
      <c r="F134" s="62">
        <v>2</v>
      </c>
      <c r="G134" s="61">
        <v>1</v>
      </c>
      <c r="H134" s="61"/>
      <c r="I134" s="61"/>
      <c r="J134" s="61">
        <f>+C134-G134</f>
        <v>0</v>
      </c>
    </row>
    <row r="135" spans="1:10" x14ac:dyDescent="0.25">
      <c r="A135" s="62">
        <f t="shared" si="9"/>
        <v>4</v>
      </c>
      <c r="B135" s="70" t="s">
        <v>74</v>
      </c>
      <c r="C135" s="61">
        <v>1</v>
      </c>
      <c r="D135" s="62">
        <f t="shared" si="10"/>
        <v>4</v>
      </c>
      <c r="E135" s="70" t="s">
        <v>74</v>
      </c>
      <c r="F135" s="62">
        <v>3</v>
      </c>
      <c r="G135" s="61">
        <v>0.7</v>
      </c>
      <c r="H135" s="61"/>
      <c r="I135" s="61">
        <f>+C135-G135</f>
        <v>0.30000000000000004</v>
      </c>
      <c r="J135" s="61"/>
    </row>
    <row r="136" spans="1:10" x14ac:dyDescent="0.25">
      <c r="A136" s="62">
        <f t="shared" si="9"/>
        <v>5</v>
      </c>
      <c r="B136" s="70" t="s">
        <v>71</v>
      </c>
      <c r="C136" s="61">
        <v>1</v>
      </c>
      <c r="D136" s="62">
        <f t="shared" si="10"/>
        <v>5</v>
      </c>
      <c r="E136" s="70" t="s">
        <v>71</v>
      </c>
      <c r="F136" s="62">
        <v>3</v>
      </c>
      <c r="G136" s="61">
        <v>0.7</v>
      </c>
      <c r="H136" s="61"/>
      <c r="I136" s="61">
        <f>+C136-G136</f>
        <v>0.30000000000000004</v>
      </c>
      <c r="J136" s="61"/>
    </row>
    <row r="137" spans="1:10" x14ac:dyDescent="0.25">
      <c r="A137" s="62">
        <f t="shared" si="9"/>
        <v>6</v>
      </c>
      <c r="B137" s="70" t="s">
        <v>69</v>
      </c>
      <c r="C137" s="61">
        <v>0.5</v>
      </c>
      <c r="D137" s="62">
        <f t="shared" si="10"/>
        <v>6</v>
      </c>
      <c r="E137" s="70" t="s">
        <v>69</v>
      </c>
      <c r="F137" s="62">
        <v>3</v>
      </c>
      <c r="G137" s="61">
        <v>0.7</v>
      </c>
      <c r="H137" s="61">
        <f>+G137-C137</f>
        <v>0.19999999999999996</v>
      </c>
      <c r="I137" s="61"/>
      <c r="J137" s="61"/>
    </row>
    <row r="138" spans="1:10" x14ac:dyDescent="0.25">
      <c r="A138" s="62">
        <f t="shared" si="9"/>
        <v>7</v>
      </c>
      <c r="B138" s="73" t="s">
        <v>67</v>
      </c>
      <c r="C138" s="61">
        <v>0.5</v>
      </c>
      <c r="D138" s="62">
        <f t="shared" si="10"/>
        <v>7</v>
      </c>
      <c r="E138" s="73" t="s">
        <v>67</v>
      </c>
      <c r="F138" s="62">
        <v>3</v>
      </c>
      <c r="G138" s="61">
        <v>0.7</v>
      </c>
      <c r="H138" s="61">
        <f>+G138-C138</f>
        <v>0.19999999999999996</v>
      </c>
      <c r="I138" s="61"/>
      <c r="J138" s="61"/>
    </row>
    <row r="139" spans="1:10" x14ac:dyDescent="0.25">
      <c r="A139" s="62">
        <f t="shared" si="9"/>
        <v>8</v>
      </c>
      <c r="B139" s="70" t="s">
        <v>72</v>
      </c>
      <c r="C139" s="61">
        <v>0.5</v>
      </c>
      <c r="D139" s="62">
        <f t="shared" si="10"/>
        <v>8</v>
      </c>
      <c r="E139" s="70" t="s">
        <v>72</v>
      </c>
      <c r="F139" s="62">
        <v>4</v>
      </c>
      <c r="G139" s="61">
        <v>0.5</v>
      </c>
      <c r="H139" s="61"/>
      <c r="I139" s="61"/>
      <c r="J139" s="61">
        <f>+C139-G139</f>
        <v>0</v>
      </c>
    </row>
    <row r="140" spans="1:10" x14ac:dyDescent="0.25">
      <c r="A140" s="62">
        <f t="shared" si="9"/>
        <v>9</v>
      </c>
      <c r="B140" s="70" t="s">
        <v>231</v>
      </c>
      <c r="C140" s="61">
        <v>0.5</v>
      </c>
      <c r="D140" s="62">
        <f t="shared" si="10"/>
        <v>9</v>
      </c>
      <c r="E140" s="70" t="s">
        <v>231</v>
      </c>
      <c r="F140" s="62">
        <v>4</v>
      </c>
      <c r="G140" s="61">
        <v>0.5</v>
      </c>
      <c r="H140" s="61"/>
      <c r="I140" s="61"/>
      <c r="J140" s="61">
        <f>+C140-G140</f>
        <v>0</v>
      </c>
    </row>
    <row r="141" spans="1:10" x14ac:dyDescent="0.25">
      <c r="A141" s="62">
        <f t="shared" si="9"/>
        <v>10</v>
      </c>
      <c r="B141" s="70" t="s">
        <v>65</v>
      </c>
      <c r="C141" s="61">
        <v>0.5</v>
      </c>
      <c r="D141" s="62">
        <f t="shared" si="10"/>
        <v>10</v>
      </c>
      <c r="E141" s="70" t="s">
        <v>65</v>
      </c>
      <c r="F141" s="62">
        <v>4</v>
      </c>
      <c r="G141" s="61">
        <v>0.5</v>
      </c>
      <c r="H141" s="61"/>
      <c r="I141" s="61"/>
      <c r="J141" s="61">
        <f>+C141-G141</f>
        <v>0</v>
      </c>
    </row>
    <row r="142" spans="1:10" x14ac:dyDescent="0.25">
      <c r="A142" s="62">
        <f t="shared" si="9"/>
        <v>11</v>
      </c>
      <c r="B142" s="70" t="s">
        <v>64</v>
      </c>
      <c r="C142" s="61">
        <v>1</v>
      </c>
      <c r="D142" s="62">
        <f t="shared" si="10"/>
        <v>11</v>
      </c>
      <c r="E142" s="70" t="s">
        <v>64</v>
      </c>
      <c r="F142" s="62">
        <v>4</v>
      </c>
      <c r="G142" s="61">
        <v>0.5</v>
      </c>
      <c r="H142" s="61"/>
      <c r="I142" s="61">
        <f>+C142-G142</f>
        <v>0.5</v>
      </c>
      <c r="J142" s="61"/>
    </row>
    <row r="143" spans="1:10" x14ac:dyDescent="0.25">
      <c r="A143" s="62">
        <f t="shared" si="9"/>
        <v>12</v>
      </c>
      <c r="B143" s="70" t="s">
        <v>63</v>
      </c>
      <c r="C143" s="61">
        <v>1</v>
      </c>
      <c r="D143" s="62">
        <f t="shared" si="10"/>
        <v>12</v>
      </c>
      <c r="E143" s="70" t="s">
        <v>63</v>
      </c>
      <c r="F143" s="62">
        <v>4</v>
      </c>
      <c r="G143" s="61">
        <v>0.5</v>
      </c>
      <c r="H143" s="61"/>
      <c r="I143" s="61">
        <f>+C143-G143</f>
        <v>0.5</v>
      </c>
      <c r="J143" s="61"/>
    </row>
    <row r="144" spans="1:10" x14ac:dyDescent="0.25">
      <c r="A144" s="62">
        <f t="shared" si="9"/>
        <v>13</v>
      </c>
      <c r="B144" s="70" t="s">
        <v>73</v>
      </c>
      <c r="C144" s="61">
        <v>0.5</v>
      </c>
      <c r="D144" s="62">
        <f t="shared" si="10"/>
        <v>13</v>
      </c>
      <c r="E144" s="70" t="s">
        <v>73</v>
      </c>
      <c r="F144" s="62">
        <v>5</v>
      </c>
      <c r="G144" s="61">
        <v>0.5</v>
      </c>
      <c r="H144" s="61"/>
      <c r="I144" s="61"/>
      <c r="J144" s="61">
        <f>+C144-G144</f>
        <v>0</v>
      </c>
    </row>
    <row r="145" spans="1:10" x14ac:dyDescent="0.25">
      <c r="A145" s="62">
        <f t="shared" si="9"/>
        <v>14</v>
      </c>
      <c r="B145" s="73" t="s">
        <v>68</v>
      </c>
      <c r="C145" s="61">
        <v>0.5</v>
      </c>
      <c r="D145" s="62">
        <f t="shared" si="10"/>
        <v>14</v>
      </c>
      <c r="E145" s="73" t="s">
        <v>68</v>
      </c>
      <c r="F145" s="62">
        <v>5</v>
      </c>
      <c r="G145" s="61">
        <v>0.5</v>
      </c>
      <c r="H145" s="61"/>
      <c r="I145" s="61"/>
      <c r="J145" s="61">
        <f>+C145-G145</f>
        <v>0</v>
      </c>
    </row>
    <row r="146" spans="1:10" x14ac:dyDescent="0.25">
      <c r="A146" s="62">
        <f t="shared" si="9"/>
        <v>15</v>
      </c>
      <c r="B146" s="70" t="s">
        <v>75</v>
      </c>
      <c r="C146" s="61">
        <v>0.5</v>
      </c>
      <c r="D146" s="62">
        <f t="shared" si="10"/>
        <v>15</v>
      </c>
      <c r="E146" s="70" t="s">
        <v>75</v>
      </c>
      <c r="F146" s="62">
        <v>5</v>
      </c>
      <c r="G146" s="61">
        <v>0.5</v>
      </c>
      <c r="H146" s="61"/>
      <c r="I146" s="61"/>
      <c r="J146" s="61">
        <f>+C146-G146</f>
        <v>0</v>
      </c>
    </row>
    <row r="147" spans="1:10" x14ac:dyDescent="0.25">
      <c r="A147" s="83"/>
      <c r="B147" s="84" t="s">
        <v>62</v>
      </c>
      <c r="C147" s="64"/>
      <c r="D147" s="83"/>
      <c r="E147" s="84" t="s">
        <v>62</v>
      </c>
      <c r="F147" s="66"/>
      <c r="G147" s="64"/>
      <c r="H147" s="61"/>
      <c r="I147" s="61"/>
      <c r="J147" s="61"/>
    </row>
    <row r="148" spans="1:10" x14ac:dyDescent="0.25">
      <c r="A148" s="86">
        <v>1</v>
      </c>
      <c r="B148" s="87" t="s">
        <v>166</v>
      </c>
      <c r="C148" s="61">
        <v>1</v>
      </c>
      <c r="D148" s="86">
        <v>1</v>
      </c>
      <c r="E148" s="87" t="s">
        <v>166</v>
      </c>
      <c r="F148" s="62">
        <v>2</v>
      </c>
      <c r="G148" s="61">
        <v>1</v>
      </c>
      <c r="H148" s="61"/>
      <c r="I148" s="61"/>
      <c r="J148" s="61">
        <f>+C148-G148</f>
        <v>0</v>
      </c>
    </row>
    <row r="149" spans="1:10" x14ac:dyDescent="0.25">
      <c r="A149" s="86">
        <v>2</v>
      </c>
      <c r="B149" s="88" t="s">
        <v>55</v>
      </c>
      <c r="C149" s="61">
        <v>1</v>
      </c>
      <c r="D149" s="86">
        <v>2</v>
      </c>
      <c r="E149" s="88" t="s">
        <v>55</v>
      </c>
      <c r="F149" s="62">
        <v>2</v>
      </c>
      <c r="G149" s="61">
        <v>1</v>
      </c>
      <c r="H149" s="61"/>
      <c r="I149" s="61"/>
      <c r="J149" s="61">
        <f>+C149-G149</f>
        <v>0</v>
      </c>
    </row>
    <row r="150" spans="1:10" x14ac:dyDescent="0.25">
      <c r="A150" s="86">
        <v>3</v>
      </c>
      <c r="B150" s="88" t="s">
        <v>206</v>
      </c>
      <c r="C150" s="61">
        <v>1</v>
      </c>
      <c r="D150" s="86">
        <v>3</v>
      </c>
      <c r="E150" s="88" t="s">
        <v>206</v>
      </c>
      <c r="F150" s="62">
        <v>2</v>
      </c>
      <c r="G150" s="61">
        <v>1</v>
      </c>
      <c r="H150" s="61"/>
      <c r="I150" s="61"/>
      <c r="J150" s="61">
        <f>+C150-G150</f>
        <v>0</v>
      </c>
    </row>
    <row r="151" spans="1:10" x14ac:dyDescent="0.25">
      <c r="A151" s="86">
        <v>4</v>
      </c>
      <c r="B151" s="88" t="s">
        <v>56</v>
      </c>
      <c r="C151" s="61">
        <v>0.5</v>
      </c>
      <c r="D151" s="86">
        <v>4</v>
      </c>
      <c r="E151" s="88" t="s">
        <v>56</v>
      </c>
      <c r="F151" s="62">
        <v>3</v>
      </c>
      <c r="G151" s="61">
        <v>0.7</v>
      </c>
      <c r="H151" s="61">
        <f>+G151-C151</f>
        <v>0.19999999999999996</v>
      </c>
      <c r="I151" s="61"/>
      <c r="J151" s="61"/>
    </row>
    <row r="152" spans="1:10" x14ac:dyDescent="0.25">
      <c r="A152" s="86">
        <v>5</v>
      </c>
      <c r="B152" s="88" t="s">
        <v>61</v>
      </c>
      <c r="C152" s="61">
        <v>0.5</v>
      </c>
      <c r="D152" s="86">
        <v>5</v>
      </c>
      <c r="E152" s="88" t="s">
        <v>61</v>
      </c>
      <c r="F152" s="62">
        <v>3</v>
      </c>
      <c r="G152" s="61">
        <v>0.7</v>
      </c>
      <c r="H152" s="61">
        <f>+G152-C152</f>
        <v>0.19999999999999996</v>
      </c>
      <c r="I152" s="61"/>
      <c r="J152" s="61"/>
    </row>
    <row r="153" spans="1:10" x14ac:dyDescent="0.25">
      <c r="A153" s="86">
        <v>6</v>
      </c>
      <c r="B153" s="88" t="s">
        <v>158</v>
      </c>
      <c r="C153" s="61">
        <v>1</v>
      </c>
      <c r="D153" s="86">
        <v>6</v>
      </c>
      <c r="E153" s="88" t="s">
        <v>158</v>
      </c>
      <c r="F153" s="62">
        <v>3</v>
      </c>
      <c r="G153" s="61">
        <v>1</v>
      </c>
      <c r="H153" s="61"/>
      <c r="I153" s="61"/>
      <c r="J153" s="61">
        <f>+C153-G153</f>
        <v>0</v>
      </c>
    </row>
    <row r="154" spans="1:10" x14ac:dyDescent="0.25">
      <c r="A154" s="86">
        <v>7</v>
      </c>
      <c r="B154" s="87" t="s">
        <v>60</v>
      </c>
      <c r="C154" s="61">
        <v>1</v>
      </c>
      <c r="D154" s="86">
        <v>7</v>
      </c>
      <c r="E154" s="87" t="s">
        <v>60</v>
      </c>
      <c r="F154" s="62">
        <v>4</v>
      </c>
      <c r="G154" s="61">
        <v>0.5</v>
      </c>
      <c r="H154" s="61"/>
      <c r="I154" s="61">
        <f>+C154-G154</f>
        <v>0.5</v>
      </c>
      <c r="J154" s="61"/>
    </row>
    <row r="155" spans="1:10" x14ac:dyDescent="0.25">
      <c r="A155" s="86">
        <v>8</v>
      </c>
      <c r="B155" s="88" t="s">
        <v>58</v>
      </c>
      <c r="C155" s="61">
        <v>1</v>
      </c>
      <c r="D155" s="86">
        <v>8</v>
      </c>
      <c r="E155" s="88" t="s">
        <v>58</v>
      </c>
      <c r="F155" s="62">
        <v>4</v>
      </c>
      <c r="G155" s="61">
        <v>0.5</v>
      </c>
      <c r="H155" s="61"/>
      <c r="I155" s="61">
        <f>+C155-G155</f>
        <v>0.5</v>
      </c>
      <c r="J155" s="61"/>
    </row>
    <row r="156" spans="1:10" x14ac:dyDescent="0.25">
      <c r="A156" s="86">
        <v>9</v>
      </c>
      <c r="B156" s="87" t="s">
        <v>59</v>
      </c>
      <c r="C156" s="61">
        <v>1</v>
      </c>
      <c r="D156" s="86">
        <v>9</v>
      </c>
      <c r="E156" s="87" t="s">
        <v>59</v>
      </c>
      <c r="F156" s="62">
        <v>4</v>
      </c>
      <c r="G156" s="61">
        <v>0.5</v>
      </c>
      <c r="H156" s="61"/>
      <c r="I156" s="61">
        <f>+C156-G156</f>
        <v>0.5</v>
      </c>
      <c r="J156" s="61"/>
    </row>
    <row r="157" spans="1:10" x14ac:dyDescent="0.25">
      <c r="A157" s="86">
        <v>10</v>
      </c>
      <c r="B157" s="88" t="s">
        <v>54</v>
      </c>
      <c r="C157" s="61">
        <v>0.5</v>
      </c>
      <c r="D157" s="86">
        <v>10</v>
      </c>
      <c r="E157" s="88" t="s">
        <v>54</v>
      </c>
      <c r="F157" s="62">
        <v>4</v>
      </c>
      <c r="G157" s="61">
        <v>0.5</v>
      </c>
      <c r="H157" s="61"/>
      <c r="I157" s="61"/>
      <c r="J157" s="61">
        <f>+C157-G157</f>
        <v>0</v>
      </c>
    </row>
    <row r="158" spans="1:10" x14ac:dyDescent="0.25">
      <c r="A158" s="86">
        <v>11</v>
      </c>
      <c r="B158" s="88" t="s">
        <v>57</v>
      </c>
      <c r="C158" s="61">
        <v>0.5</v>
      </c>
      <c r="D158" s="86">
        <v>11</v>
      </c>
      <c r="E158" s="88" t="s">
        <v>57</v>
      </c>
      <c r="F158" s="62">
        <v>5</v>
      </c>
      <c r="G158" s="61">
        <v>0.5</v>
      </c>
      <c r="H158" s="61"/>
      <c r="I158" s="61"/>
      <c r="J158" s="61">
        <f>+C158-G158</f>
        <v>0</v>
      </c>
    </row>
    <row r="159" spans="1:10" x14ac:dyDescent="0.25">
      <c r="A159" s="64"/>
      <c r="B159" s="74" t="s">
        <v>52</v>
      </c>
      <c r="C159" s="64"/>
      <c r="D159" s="64"/>
      <c r="E159" s="74" t="s">
        <v>52</v>
      </c>
      <c r="F159" s="66"/>
      <c r="G159" s="64"/>
      <c r="H159" s="61"/>
      <c r="I159" s="61"/>
      <c r="J159" s="61"/>
    </row>
    <row r="160" spans="1:10" x14ac:dyDescent="0.25">
      <c r="A160" s="62">
        <v>1</v>
      </c>
      <c r="B160" s="79" t="s">
        <v>208</v>
      </c>
      <c r="C160" s="61">
        <v>1</v>
      </c>
      <c r="D160" s="62">
        <v>1</v>
      </c>
      <c r="E160" s="79" t="s">
        <v>208</v>
      </c>
      <c r="F160" s="62">
        <v>1</v>
      </c>
      <c r="G160" s="61">
        <v>1</v>
      </c>
      <c r="H160" s="61"/>
      <c r="I160" s="61"/>
      <c r="J160" s="61">
        <f t="shared" ref="J160:J173" si="11">+C160-G160</f>
        <v>0</v>
      </c>
    </row>
    <row r="161" spans="1:10" x14ac:dyDescent="0.25">
      <c r="A161" s="62">
        <v>2</v>
      </c>
      <c r="B161" s="79" t="s">
        <v>209</v>
      </c>
      <c r="C161" s="61">
        <v>1</v>
      </c>
      <c r="D161" s="62">
        <v>2</v>
      </c>
      <c r="E161" s="79" t="s">
        <v>209</v>
      </c>
      <c r="F161" s="62">
        <v>1</v>
      </c>
      <c r="G161" s="61">
        <v>1</v>
      </c>
      <c r="H161" s="61"/>
      <c r="I161" s="61"/>
      <c r="J161" s="61">
        <f t="shared" si="11"/>
        <v>0</v>
      </c>
    </row>
    <row r="162" spans="1:10" x14ac:dyDescent="0.25">
      <c r="A162" s="62">
        <v>3</v>
      </c>
      <c r="B162" s="79" t="s">
        <v>163</v>
      </c>
      <c r="C162" s="61">
        <v>1</v>
      </c>
      <c r="D162" s="62">
        <v>3</v>
      </c>
      <c r="E162" s="79" t="s">
        <v>163</v>
      </c>
      <c r="F162" s="62">
        <v>2</v>
      </c>
      <c r="G162" s="61">
        <v>1</v>
      </c>
      <c r="H162" s="61"/>
      <c r="I162" s="61"/>
      <c r="J162" s="61">
        <f t="shared" si="11"/>
        <v>0</v>
      </c>
    </row>
    <row r="163" spans="1:10" x14ac:dyDescent="0.25">
      <c r="A163" s="62">
        <v>4</v>
      </c>
      <c r="B163" s="79" t="s">
        <v>165</v>
      </c>
      <c r="C163" s="61">
        <v>1</v>
      </c>
      <c r="D163" s="62">
        <v>4</v>
      </c>
      <c r="E163" s="79" t="s">
        <v>165</v>
      </c>
      <c r="F163" s="62">
        <v>2</v>
      </c>
      <c r="G163" s="61">
        <v>1</v>
      </c>
      <c r="H163" s="61"/>
      <c r="I163" s="61"/>
      <c r="J163" s="61">
        <f t="shared" si="11"/>
        <v>0</v>
      </c>
    </row>
    <row r="164" spans="1:10" x14ac:dyDescent="0.25">
      <c r="A164" s="62">
        <v>5</v>
      </c>
      <c r="B164" s="79" t="s">
        <v>48</v>
      </c>
      <c r="C164" s="61">
        <v>1</v>
      </c>
      <c r="D164" s="62">
        <v>5</v>
      </c>
      <c r="E164" s="79" t="s">
        <v>48</v>
      </c>
      <c r="F164" s="62">
        <v>2</v>
      </c>
      <c r="G164" s="61">
        <v>1</v>
      </c>
      <c r="H164" s="61"/>
      <c r="I164" s="61"/>
      <c r="J164" s="61">
        <f t="shared" si="11"/>
        <v>0</v>
      </c>
    </row>
    <row r="165" spans="1:10" x14ac:dyDescent="0.25">
      <c r="A165" s="62">
        <v>6</v>
      </c>
      <c r="B165" s="79" t="s">
        <v>45</v>
      </c>
      <c r="C165" s="61">
        <v>1</v>
      </c>
      <c r="D165" s="62">
        <v>6</v>
      </c>
      <c r="E165" s="79" t="s">
        <v>45</v>
      </c>
      <c r="F165" s="62">
        <v>2</v>
      </c>
      <c r="G165" s="61">
        <v>1</v>
      </c>
      <c r="H165" s="61"/>
      <c r="I165" s="61"/>
      <c r="J165" s="61">
        <f t="shared" si="11"/>
        <v>0</v>
      </c>
    </row>
    <row r="166" spans="1:10" x14ac:dyDescent="0.25">
      <c r="A166" s="62">
        <v>7</v>
      </c>
      <c r="B166" s="79" t="s">
        <v>43</v>
      </c>
      <c r="C166" s="61">
        <v>1</v>
      </c>
      <c r="D166" s="62">
        <v>7</v>
      </c>
      <c r="E166" s="79" t="s">
        <v>43</v>
      </c>
      <c r="F166" s="62">
        <v>2</v>
      </c>
      <c r="G166" s="61">
        <v>1</v>
      </c>
      <c r="H166" s="61"/>
      <c r="I166" s="61"/>
      <c r="J166" s="61">
        <f t="shared" si="11"/>
        <v>0</v>
      </c>
    </row>
    <row r="167" spans="1:10" x14ac:dyDescent="0.25">
      <c r="A167" s="62">
        <v>8</v>
      </c>
      <c r="B167" s="79" t="s">
        <v>46</v>
      </c>
      <c r="C167" s="61">
        <v>1</v>
      </c>
      <c r="D167" s="62">
        <v>8</v>
      </c>
      <c r="E167" s="79" t="s">
        <v>46</v>
      </c>
      <c r="F167" s="62">
        <v>2</v>
      </c>
      <c r="G167" s="61">
        <v>1</v>
      </c>
      <c r="H167" s="61"/>
      <c r="I167" s="61"/>
      <c r="J167" s="61">
        <f t="shared" si="11"/>
        <v>0</v>
      </c>
    </row>
    <row r="168" spans="1:10" x14ac:dyDescent="0.25">
      <c r="A168" s="62">
        <v>9</v>
      </c>
      <c r="B168" s="79" t="s">
        <v>159</v>
      </c>
      <c r="C168" s="61">
        <v>1</v>
      </c>
      <c r="D168" s="62">
        <v>9</v>
      </c>
      <c r="E168" s="79" t="s">
        <v>159</v>
      </c>
      <c r="F168" s="62">
        <v>2</v>
      </c>
      <c r="G168" s="61">
        <v>1</v>
      </c>
      <c r="H168" s="61"/>
      <c r="I168" s="61"/>
      <c r="J168" s="61">
        <f t="shared" si="11"/>
        <v>0</v>
      </c>
    </row>
    <row r="169" spans="1:10" x14ac:dyDescent="0.25">
      <c r="A169" s="62">
        <v>10</v>
      </c>
      <c r="B169" s="79" t="s">
        <v>161</v>
      </c>
      <c r="C169" s="61">
        <v>1</v>
      </c>
      <c r="D169" s="62">
        <v>10</v>
      </c>
      <c r="E169" s="79" t="s">
        <v>161</v>
      </c>
      <c r="F169" s="62">
        <v>2</v>
      </c>
      <c r="G169" s="61">
        <v>1</v>
      </c>
      <c r="H169" s="61"/>
      <c r="I169" s="61"/>
      <c r="J169" s="61">
        <f t="shared" si="11"/>
        <v>0</v>
      </c>
    </row>
    <row r="170" spans="1:10" x14ac:dyDescent="0.25">
      <c r="A170" s="62">
        <v>11</v>
      </c>
      <c r="B170" s="79" t="s">
        <v>38</v>
      </c>
      <c r="C170" s="61">
        <v>1</v>
      </c>
      <c r="D170" s="62">
        <v>11</v>
      </c>
      <c r="E170" s="79" t="s">
        <v>38</v>
      </c>
      <c r="F170" s="62">
        <v>2</v>
      </c>
      <c r="G170" s="61">
        <v>1</v>
      </c>
      <c r="H170" s="61"/>
      <c r="I170" s="61"/>
      <c r="J170" s="61">
        <f t="shared" si="11"/>
        <v>0</v>
      </c>
    </row>
    <row r="171" spans="1:10" x14ac:dyDescent="0.25">
      <c r="A171" s="62">
        <v>12</v>
      </c>
      <c r="B171" s="79" t="s">
        <v>40</v>
      </c>
      <c r="C171" s="61">
        <v>1</v>
      </c>
      <c r="D171" s="62">
        <v>12</v>
      </c>
      <c r="E171" s="79" t="s">
        <v>40</v>
      </c>
      <c r="F171" s="62">
        <v>2</v>
      </c>
      <c r="G171" s="61">
        <v>1</v>
      </c>
      <c r="H171" s="61"/>
      <c r="I171" s="61"/>
      <c r="J171" s="61">
        <f t="shared" si="11"/>
        <v>0</v>
      </c>
    </row>
    <row r="172" spans="1:10" x14ac:dyDescent="0.25">
      <c r="A172" s="62">
        <v>13</v>
      </c>
      <c r="B172" s="79" t="s">
        <v>44</v>
      </c>
      <c r="C172" s="61">
        <v>1</v>
      </c>
      <c r="D172" s="62">
        <v>13</v>
      </c>
      <c r="E172" s="79" t="s">
        <v>44</v>
      </c>
      <c r="F172" s="62">
        <v>2</v>
      </c>
      <c r="G172" s="61">
        <v>1</v>
      </c>
      <c r="H172" s="61"/>
      <c r="I172" s="61"/>
      <c r="J172" s="61">
        <f t="shared" si="11"/>
        <v>0</v>
      </c>
    </row>
    <row r="173" spans="1:10" x14ac:dyDescent="0.25">
      <c r="A173" s="62">
        <v>14</v>
      </c>
      <c r="B173" s="79" t="s">
        <v>168</v>
      </c>
      <c r="C173" s="61">
        <v>1</v>
      </c>
      <c r="D173" s="62">
        <v>14</v>
      </c>
      <c r="E173" s="79" t="s">
        <v>168</v>
      </c>
      <c r="F173" s="62">
        <v>2</v>
      </c>
      <c r="G173" s="61">
        <v>1</v>
      </c>
      <c r="H173" s="61"/>
      <c r="I173" s="61"/>
      <c r="J173" s="61">
        <f t="shared" si="11"/>
        <v>0</v>
      </c>
    </row>
    <row r="174" spans="1:10" x14ac:dyDescent="0.25">
      <c r="A174" s="62">
        <v>15</v>
      </c>
      <c r="B174" s="79" t="s">
        <v>51</v>
      </c>
      <c r="C174" s="61">
        <v>1</v>
      </c>
      <c r="D174" s="62">
        <v>15</v>
      </c>
      <c r="E174" s="79" t="s">
        <v>51</v>
      </c>
      <c r="F174" s="62">
        <v>3</v>
      </c>
      <c r="G174" s="61">
        <v>0.7</v>
      </c>
      <c r="H174" s="61"/>
      <c r="I174" s="61">
        <f t="shared" ref="I174:I181" si="12">+C174-G174</f>
        <v>0.30000000000000004</v>
      </c>
      <c r="J174" s="61"/>
    </row>
    <row r="175" spans="1:10" x14ac:dyDescent="0.25">
      <c r="A175" s="62">
        <v>16</v>
      </c>
      <c r="B175" s="79" t="s">
        <v>50</v>
      </c>
      <c r="C175" s="61">
        <v>1</v>
      </c>
      <c r="D175" s="62">
        <v>16</v>
      </c>
      <c r="E175" s="79" t="s">
        <v>50</v>
      </c>
      <c r="F175" s="62">
        <v>3</v>
      </c>
      <c r="G175" s="61">
        <v>0.7</v>
      </c>
      <c r="H175" s="61"/>
      <c r="I175" s="61">
        <f t="shared" si="12"/>
        <v>0.30000000000000004</v>
      </c>
      <c r="J175" s="61"/>
    </row>
    <row r="176" spans="1:10" x14ac:dyDescent="0.25">
      <c r="A176" s="62">
        <v>17</v>
      </c>
      <c r="B176" s="79" t="s">
        <v>42</v>
      </c>
      <c r="C176" s="61">
        <v>1</v>
      </c>
      <c r="D176" s="62">
        <v>17</v>
      </c>
      <c r="E176" s="79" t="s">
        <v>42</v>
      </c>
      <c r="F176" s="62">
        <v>3</v>
      </c>
      <c r="G176" s="61">
        <v>0.7</v>
      </c>
      <c r="H176" s="61"/>
      <c r="I176" s="61">
        <f t="shared" si="12"/>
        <v>0.30000000000000004</v>
      </c>
      <c r="J176" s="61"/>
    </row>
    <row r="177" spans="1:10" x14ac:dyDescent="0.25">
      <c r="A177" s="62">
        <v>18</v>
      </c>
      <c r="B177" s="79" t="s">
        <v>41</v>
      </c>
      <c r="C177" s="61">
        <v>1</v>
      </c>
      <c r="D177" s="62">
        <v>18</v>
      </c>
      <c r="E177" s="79" t="s">
        <v>41</v>
      </c>
      <c r="F177" s="62">
        <v>3</v>
      </c>
      <c r="G177" s="61">
        <v>0.7</v>
      </c>
      <c r="H177" s="61"/>
      <c r="I177" s="61">
        <f t="shared" si="12"/>
        <v>0.30000000000000004</v>
      </c>
      <c r="J177" s="61"/>
    </row>
    <row r="178" spans="1:10" x14ac:dyDescent="0.25">
      <c r="A178" s="62">
        <v>19</v>
      </c>
      <c r="B178" s="79" t="s">
        <v>39</v>
      </c>
      <c r="C178" s="61">
        <v>1</v>
      </c>
      <c r="D178" s="62">
        <v>19</v>
      </c>
      <c r="E178" s="79" t="s">
        <v>39</v>
      </c>
      <c r="F178" s="62">
        <v>3</v>
      </c>
      <c r="G178" s="61">
        <v>0.7</v>
      </c>
      <c r="H178" s="61"/>
      <c r="I178" s="61">
        <f t="shared" si="12"/>
        <v>0.30000000000000004</v>
      </c>
      <c r="J178" s="61"/>
    </row>
    <row r="179" spans="1:10" x14ac:dyDescent="0.25">
      <c r="A179" s="62">
        <v>20</v>
      </c>
      <c r="B179" s="79" t="s">
        <v>49</v>
      </c>
      <c r="C179" s="61">
        <v>1</v>
      </c>
      <c r="D179" s="62">
        <v>20</v>
      </c>
      <c r="E179" s="79" t="s">
        <v>49</v>
      </c>
      <c r="F179" s="62">
        <v>4</v>
      </c>
      <c r="G179" s="61">
        <v>0.5</v>
      </c>
      <c r="H179" s="61"/>
      <c r="I179" s="61">
        <f t="shared" si="12"/>
        <v>0.5</v>
      </c>
      <c r="J179" s="61"/>
    </row>
    <row r="180" spans="1:10" x14ac:dyDescent="0.25">
      <c r="A180" s="62">
        <v>21</v>
      </c>
      <c r="B180" s="79" t="s">
        <v>47</v>
      </c>
      <c r="C180" s="61">
        <v>1</v>
      </c>
      <c r="D180" s="62">
        <v>21</v>
      </c>
      <c r="E180" s="79" t="s">
        <v>47</v>
      </c>
      <c r="F180" s="62">
        <v>4</v>
      </c>
      <c r="G180" s="61">
        <v>0.5</v>
      </c>
      <c r="H180" s="61"/>
      <c r="I180" s="61">
        <f t="shared" si="12"/>
        <v>0.5</v>
      </c>
      <c r="J180" s="61"/>
    </row>
    <row r="181" spans="1:10" x14ac:dyDescent="0.25">
      <c r="A181" s="62">
        <v>22</v>
      </c>
      <c r="B181" s="79" t="s">
        <v>178</v>
      </c>
      <c r="C181" s="61">
        <v>1</v>
      </c>
      <c r="D181" s="62">
        <v>22</v>
      </c>
      <c r="E181" s="79" t="s">
        <v>178</v>
      </c>
      <c r="F181" s="62">
        <v>4</v>
      </c>
      <c r="G181" s="61">
        <v>0.5</v>
      </c>
      <c r="H181" s="61"/>
      <c r="I181" s="61">
        <f t="shared" si="12"/>
        <v>0.5</v>
      </c>
      <c r="J181" s="61"/>
    </row>
    <row r="182" spans="1:10" x14ac:dyDescent="0.25">
      <c r="A182" s="62"/>
      <c r="B182" s="78" t="s">
        <v>37</v>
      </c>
      <c r="C182" s="64"/>
      <c r="D182" s="62"/>
      <c r="E182" s="78" t="s">
        <v>37</v>
      </c>
      <c r="F182" s="66"/>
      <c r="G182" s="64"/>
      <c r="H182" s="61"/>
      <c r="I182" s="61"/>
      <c r="J182" s="61"/>
    </row>
    <row r="183" spans="1:10" x14ac:dyDescent="0.25">
      <c r="A183" s="62">
        <v>1</v>
      </c>
      <c r="B183" s="70" t="s">
        <v>167</v>
      </c>
      <c r="C183" s="61">
        <v>1</v>
      </c>
      <c r="D183" s="62">
        <v>1</v>
      </c>
      <c r="E183" s="70" t="s">
        <v>167</v>
      </c>
      <c r="F183" s="62">
        <v>1</v>
      </c>
      <c r="G183" s="61">
        <v>1</v>
      </c>
      <c r="H183" s="61"/>
      <c r="I183" s="61"/>
      <c r="J183" s="61">
        <f>+C183-G183</f>
        <v>0</v>
      </c>
    </row>
    <row r="184" spans="1:10" x14ac:dyDescent="0.25">
      <c r="A184" s="62">
        <v>2</v>
      </c>
      <c r="B184" s="70" t="s">
        <v>221</v>
      </c>
      <c r="C184" s="61">
        <v>1</v>
      </c>
      <c r="D184" s="62">
        <v>2</v>
      </c>
      <c r="E184" s="70" t="s">
        <v>221</v>
      </c>
      <c r="F184" s="62">
        <v>2</v>
      </c>
      <c r="G184" s="61">
        <v>1</v>
      </c>
      <c r="H184" s="61"/>
      <c r="I184" s="61"/>
      <c r="J184" s="61">
        <f>+C184-G184</f>
        <v>0</v>
      </c>
    </row>
    <row r="185" spans="1:10" x14ac:dyDescent="0.25">
      <c r="A185" s="62">
        <v>3</v>
      </c>
      <c r="B185" s="70" t="s">
        <v>170</v>
      </c>
      <c r="C185" s="61">
        <v>1</v>
      </c>
      <c r="D185" s="62">
        <v>3</v>
      </c>
      <c r="E185" s="70" t="s">
        <v>170</v>
      </c>
      <c r="F185" s="62">
        <v>2</v>
      </c>
      <c r="G185" s="61">
        <v>1</v>
      </c>
      <c r="H185" s="61"/>
      <c r="I185" s="61"/>
      <c r="J185" s="61">
        <f>+C185-G185</f>
        <v>0</v>
      </c>
    </row>
    <row r="186" spans="1:10" x14ac:dyDescent="0.25">
      <c r="A186" s="62">
        <v>4</v>
      </c>
      <c r="B186" s="70" t="s">
        <v>222</v>
      </c>
      <c r="C186" s="61">
        <v>1</v>
      </c>
      <c r="D186" s="62">
        <v>4</v>
      </c>
      <c r="E186" s="70" t="s">
        <v>222</v>
      </c>
      <c r="F186" s="62">
        <v>2</v>
      </c>
      <c r="G186" s="61">
        <v>1</v>
      </c>
      <c r="H186" s="61"/>
      <c r="I186" s="61"/>
      <c r="J186" s="61">
        <f>+C186-G186</f>
        <v>0</v>
      </c>
    </row>
    <row r="187" spans="1:10" x14ac:dyDescent="0.25">
      <c r="A187" s="62">
        <v>5</v>
      </c>
      <c r="B187" s="70" t="s">
        <v>33</v>
      </c>
      <c r="C187" s="61">
        <v>1</v>
      </c>
      <c r="D187" s="62">
        <v>5</v>
      </c>
      <c r="E187" s="70" t="s">
        <v>33</v>
      </c>
      <c r="F187" s="62">
        <v>3</v>
      </c>
      <c r="G187" s="61">
        <v>0.7</v>
      </c>
      <c r="H187" s="61"/>
      <c r="I187" s="61">
        <f t="shared" ref="I187:I199" si="13">+C187-G187</f>
        <v>0.30000000000000004</v>
      </c>
      <c r="J187" s="61"/>
    </row>
    <row r="188" spans="1:10" x14ac:dyDescent="0.25">
      <c r="A188" s="62">
        <v>6</v>
      </c>
      <c r="B188" s="70" t="s">
        <v>34</v>
      </c>
      <c r="C188" s="61">
        <v>1</v>
      </c>
      <c r="D188" s="62">
        <v>6</v>
      </c>
      <c r="E188" s="70" t="s">
        <v>34</v>
      </c>
      <c r="F188" s="62">
        <v>3</v>
      </c>
      <c r="G188" s="61">
        <v>0.7</v>
      </c>
      <c r="H188" s="61"/>
      <c r="I188" s="61">
        <f t="shared" si="13"/>
        <v>0.30000000000000004</v>
      </c>
      <c r="J188" s="61"/>
    </row>
    <row r="189" spans="1:10" x14ac:dyDescent="0.25">
      <c r="A189" s="62">
        <v>7</v>
      </c>
      <c r="B189" s="70" t="s">
        <v>25</v>
      </c>
      <c r="C189" s="61">
        <v>1</v>
      </c>
      <c r="D189" s="62">
        <v>7</v>
      </c>
      <c r="E189" s="70" t="s">
        <v>25</v>
      </c>
      <c r="F189" s="62">
        <v>3</v>
      </c>
      <c r="G189" s="61">
        <v>0.7</v>
      </c>
      <c r="H189" s="61"/>
      <c r="I189" s="61">
        <f t="shared" si="13"/>
        <v>0.30000000000000004</v>
      </c>
      <c r="J189" s="61"/>
    </row>
    <row r="190" spans="1:10" x14ac:dyDescent="0.25">
      <c r="A190" s="62">
        <v>8</v>
      </c>
      <c r="B190" s="70" t="s">
        <v>32</v>
      </c>
      <c r="C190" s="61">
        <v>1</v>
      </c>
      <c r="D190" s="62">
        <v>8</v>
      </c>
      <c r="E190" s="70" t="s">
        <v>32</v>
      </c>
      <c r="F190" s="62">
        <v>3</v>
      </c>
      <c r="G190" s="61">
        <v>0.7</v>
      </c>
      <c r="H190" s="61"/>
      <c r="I190" s="61">
        <f t="shared" si="13"/>
        <v>0.30000000000000004</v>
      </c>
      <c r="J190" s="61"/>
    </row>
    <row r="191" spans="1:10" x14ac:dyDescent="0.25">
      <c r="A191" s="62">
        <v>9</v>
      </c>
      <c r="B191" s="70" t="s">
        <v>287</v>
      </c>
      <c r="C191" s="61">
        <v>1</v>
      </c>
      <c r="D191" s="62">
        <v>9</v>
      </c>
      <c r="E191" s="70" t="s">
        <v>287</v>
      </c>
      <c r="F191" s="62">
        <v>3</v>
      </c>
      <c r="G191" s="61">
        <v>1</v>
      </c>
      <c r="H191" s="61"/>
      <c r="I191" s="61"/>
      <c r="J191" s="61">
        <f>+C191-G191</f>
        <v>0</v>
      </c>
    </row>
    <row r="192" spans="1:10" x14ac:dyDescent="0.25">
      <c r="A192" s="62">
        <v>10</v>
      </c>
      <c r="B192" s="70" t="s">
        <v>35</v>
      </c>
      <c r="C192" s="61">
        <v>1</v>
      </c>
      <c r="D192" s="62">
        <v>10</v>
      </c>
      <c r="E192" s="70" t="s">
        <v>35</v>
      </c>
      <c r="F192" s="62">
        <v>3</v>
      </c>
      <c r="G192" s="61">
        <v>0.7</v>
      </c>
      <c r="H192" s="61"/>
      <c r="I192" s="61">
        <f t="shared" si="13"/>
        <v>0.30000000000000004</v>
      </c>
      <c r="J192" s="61"/>
    </row>
    <row r="193" spans="1:10" x14ac:dyDescent="0.25">
      <c r="A193" s="62">
        <v>11</v>
      </c>
      <c r="B193" s="70" t="s">
        <v>36</v>
      </c>
      <c r="C193" s="61">
        <v>1</v>
      </c>
      <c r="D193" s="62">
        <v>11</v>
      </c>
      <c r="E193" s="70" t="s">
        <v>36</v>
      </c>
      <c r="F193" s="62">
        <v>3</v>
      </c>
      <c r="G193" s="61">
        <v>0.7</v>
      </c>
      <c r="H193" s="61"/>
      <c r="I193" s="61">
        <f t="shared" si="13"/>
        <v>0.30000000000000004</v>
      </c>
      <c r="J193" s="61"/>
    </row>
    <row r="194" spans="1:10" x14ac:dyDescent="0.25">
      <c r="A194" s="62">
        <v>12</v>
      </c>
      <c r="B194" s="70" t="s">
        <v>30</v>
      </c>
      <c r="C194" s="61">
        <v>1</v>
      </c>
      <c r="D194" s="62">
        <v>12</v>
      </c>
      <c r="E194" s="70" t="s">
        <v>30</v>
      </c>
      <c r="F194" s="62">
        <v>3</v>
      </c>
      <c r="G194" s="61">
        <v>0.7</v>
      </c>
      <c r="H194" s="61"/>
      <c r="I194" s="61">
        <f t="shared" si="13"/>
        <v>0.30000000000000004</v>
      </c>
      <c r="J194" s="61"/>
    </row>
    <row r="195" spans="1:10" x14ac:dyDescent="0.25">
      <c r="A195" s="62">
        <v>13</v>
      </c>
      <c r="B195" s="70" t="s">
        <v>28</v>
      </c>
      <c r="C195" s="61">
        <v>1</v>
      </c>
      <c r="D195" s="62">
        <v>13</v>
      </c>
      <c r="E195" s="70" t="s">
        <v>28</v>
      </c>
      <c r="F195" s="62">
        <v>3</v>
      </c>
      <c r="G195" s="61">
        <v>0.7</v>
      </c>
      <c r="H195" s="61"/>
      <c r="I195" s="61">
        <f t="shared" si="13"/>
        <v>0.30000000000000004</v>
      </c>
      <c r="J195" s="61"/>
    </row>
    <row r="196" spans="1:10" x14ac:dyDescent="0.25">
      <c r="A196" s="62">
        <v>14</v>
      </c>
      <c r="B196" s="70" t="s">
        <v>27</v>
      </c>
      <c r="C196" s="61">
        <v>1</v>
      </c>
      <c r="D196" s="62">
        <v>14</v>
      </c>
      <c r="E196" s="70" t="s">
        <v>27</v>
      </c>
      <c r="F196" s="62">
        <v>3</v>
      </c>
      <c r="G196" s="61">
        <v>0.7</v>
      </c>
      <c r="H196" s="61"/>
      <c r="I196" s="61">
        <f t="shared" si="13"/>
        <v>0.30000000000000004</v>
      </c>
      <c r="J196" s="61"/>
    </row>
    <row r="197" spans="1:10" x14ac:dyDescent="0.25">
      <c r="A197" s="62">
        <v>15</v>
      </c>
      <c r="B197" s="70" t="s">
        <v>31</v>
      </c>
      <c r="C197" s="61">
        <v>1</v>
      </c>
      <c r="D197" s="62">
        <v>15</v>
      </c>
      <c r="E197" s="70" t="s">
        <v>31</v>
      </c>
      <c r="F197" s="62">
        <v>3</v>
      </c>
      <c r="G197" s="61">
        <v>0.7</v>
      </c>
      <c r="H197" s="61"/>
      <c r="I197" s="61">
        <f t="shared" si="13"/>
        <v>0.30000000000000004</v>
      </c>
      <c r="J197" s="61"/>
    </row>
    <row r="198" spans="1:10" x14ac:dyDescent="0.25">
      <c r="A198" s="62">
        <v>16</v>
      </c>
      <c r="B198" s="70" t="s">
        <v>26</v>
      </c>
      <c r="C198" s="61">
        <v>1</v>
      </c>
      <c r="D198" s="62">
        <v>16</v>
      </c>
      <c r="E198" s="70" t="s">
        <v>26</v>
      </c>
      <c r="F198" s="62">
        <v>3</v>
      </c>
      <c r="G198" s="61">
        <v>0.7</v>
      </c>
      <c r="H198" s="61"/>
      <c r="I198" s="61">
        <f t="shared" si="13"/>
        <v>0.30000000000000004</v>
      </c>
      <c r="J198" s="61"/>
    </row>
    <row r="199" spans="1:10" x14ac:dyDescent="0.25">
      <c r="A199" s="62">
        <v>17</v>
      </c>
      <c r="B199" s="70" t="s">
        <v>24</v>
      </c>
      <c r="C199" s="61">
        <v>1</v>
      </c>
      <c r="D199" s="62">
        <v>17</v>
      </c>
      <c r="E199" s="70" t="s">
        <v>24</v>
      </c>
      <c r="F199" s="62">
        <v>4</v>
      </c>
      <c r="G199" s="61">
        <v>0.5</v>
      </c>
      <c r="H199" s="61"/>
      <c r="I199" s="61">
        <f t="shared" si="13"/>
        <v>0.5</v>
      </c>
      <c r="J199" s="61"/>
    </row>
    <row r="200" spans="1:10" x14ac:dyDescent="0.25">
      <c r="A200" s="62">
        <v>18</v>
      </c>
      <c r="B200" s="70" t="s">
        <v>29</v>
      </c>
      <c r="C200" s="61">
        <v>0.5</v>
      </c>
      <c r="D200" s="62">
        <v>18</v>
      </c>
      <c r="E200" s="70" t="s">
        <v>29</v>
      </c>
      <c r="F200" s="62">
        <v>5</v>
      </c>
      <c r="G200" s="61">
        <v>0.5</v>
      </c>
      <c r="H200" s="61"/>
      <c r="I200" s="61"/>
      <c r="J200" s="61">
        <f>+C200-G200</f>
        <v>0</v>
      </c>
    </row>
    <row r="201" spans="1:10" x14ac:dyDescent="0.25">
      <c r="A201" s="62">
        <v>19</v>
      </c>
      <c r="B201" s="70" t="s">
        <v>23</v>
      </c>
      <c r="C201" s="61">
        <v>1</v>
      </c>
      <c r="D201" s="62">
        <v>19</v>
      </c>
      <c r="E201" s="70" t="s">
        <v>23</v>
      </c>
      <c r="F201" s="62">
        <v>5</v>
      </c>
      <c r="G201" s="61">
        <v>0.5</v>
      </c>
      <c r="H201" s="61"/>
      <c r="I201" s="61">
        <f>+C201-G201</f>
        <v>0.5</v>
      </c>
      <c r="J201" s="61"/>
    </row>
    <row r="202" spans="1:10" x14ac:dyDescent="0.25">
      <c r="A202" s="64"/>
      <c r="B202" s="78" t="s">
        <v>22</v>
      </c>
      <c r="C202" s="64"/>
      <c r="D202" s="64"/>
      <c r="E202" s="78" t="s">
        <v>22</v>
      </c>
      <c r="F202" s="66"/>
      <c r="G202" s="64"/>
      <c r="H202" s="61"/>
      <c r="I202" s="64"/>
      <c r="J202" s="61"/>
    </row>
    <row r="203" spans="1:10" x14ac:dyDescent="0.25">
      <c r="A203" s="62">
        <v>1</v>
      </c>
      <c r="B203" s="70" t="s">
        <v>169</v>
      </c>
      <c r="C203" s="61">
        <v>0.5</v>
      </c>
      <c r="D203" s="62">
        <v>1</v>
      </c>
      <c r="E203" s="70" t="s">
        <v>169</v>
      </c>
      <c r="F203" s="62">
        <v>1</v>
      </c>
      <c r="G203" s="61">
        <v>1</v>
      </c>
      <c r="H203" s="61">
        <f t="shared" ref="H203:H211" si="14">+G203-C203</f>
        <v>0.5</v>
      </c>
      <c r="I203" s="61"/>
      <c r="J203" s="61"/>
    </row>
    <row r="204" spans="1:10" x14ac:dyDescent="0.25">
      <c r="A204" s="62">
        <v>2</v>
      </c>
      <c r="B204" s="70" t="s">
        <v>21</v>
      </c>
      <c r="C204" s="61">
        <v>0.5</v>
      </c>
      <c r="D204" s="62">
        <v>2</v>
      </c>
      <c r="E204" s="70" t="s">
        <v>21</v>
      </c>
      <c r="F204" s="62">
        <v>2</v>
      </c>
      <c r="G204" s="61">
        <v>1</v>
      </c>
      <c r="H204" s="61">
        <f t="shared" si="14"/>
        <v>0.5</v>
      </c>
      <c r="I204" s="61"/>
      <c r="J204" s="61"/>
    </row>
    <row r="205" spans="1:10" x14ac:dyDescent="0.25">
      <c r="A205" s="62">
        <v>3</v>
      </c>
      <c r="B205" s="70" t="s">
        <v>20</v>
      </c>
      <c r="C205" s="61">
        <v>0.5</v>
      </c>
      <c r="D205" s="62">
        <v>3</v>
      </c>
      <c r="E205" s="70" t="s">
        <v>20</v>
      </c>
      <c r="F205" s="62">
        <v>3</v>
      </c>
      <c r="G205" s="61">
        <v>0.7</v>
      </c>
      <c r="H205" s="61">
        <f t="shared" si="14"/>
        <v>0.19999999999999996</v>
      </c>
      <c r="I205" s="61"/>
      <c r="J205" s="61"/>
    </row>
    <row r="206" spans="1:10" x14ac:dyDescent="0.25">
      <c r="A206" s="62">
        <v>4</v>
      </c>
      <c r="B206" s="70" t="s">
        <v>228</v>
      </c>
      <c r="C206" s="61">
        <v>0.5</v>
      </c>
      <c r="D206" s="62">
        <v>4</v>
      </c>
      <c r="E206" s="70" t="s">
        <v>228</v>
      </c>
      <c r="F206" s="62">
        <v>3</v>
      </c>
      <c r="G206" s="61">
        <v>0.7</v>
      </c>
      <c r="H206" s="61">
        <f t="shared" si="14"/>
        <v>0.19999999999999996</v>
      </c>
      <c r="I206" s="61"/>
      <c r="J206" s="61"/>
    </row>
    <row r="207" spans="1:10" x14ac:dyDescent="0.25">
      <c r="A207" s="62">
        <v>5</v>
      </c>
      <c r="B207" s="70" t="s">
        <v>18</v>
      </c>
      <c r="C207" s="61">
        <v>0.5</v>
      </c>
      <c r="D207" s="62">
        <v>5</v>
      </c>
      <c r="E207" s="70" t="s">
        <v>18</v>
      </c>
      <c r="F207" s="62">
        <v>3</v>
      </c>
      <c r="G207" s="61">
        <v>0.7</v>
      </c>
      <c r="H207" s="61">
        <f t="shared" si="14"/>
        <v>0.19999999999999996</v>
      </c>
      <c r="I207" s="61"/>
      <c r="J207" s="61"/>
    </row>
    <row r="208" spans="1:10" x14ac:dyDescent="0.25">
      <c r="A208" s="62">
        <v>6</v>
      </c>
      <c r="B208" s="70" t="s">
        <v>229</v>
      </c>
      <c r="C208" s="61">
        <v>0.5</v>
      </c>
      <c r="D208" s="62">
        <v>6</v>
      </c>
      <c r="E208" s="70" t="s">
        <v>229</v>
      </c>
      <c r="F208" s="62">
        <v>3</v>
      </c>
      <c r="G208" s="61">
        <v>0.7</v>
      </c>
      <c r="H208" s="61">
        <f t="shared" si="14"/>
        <v>0.19999999999999996</v>
      </c>
      <c r="I208" s="61"/>
      <c r="J208" s="61"/>
    </row>
    <row r="209" spans="1:10" x14ac:dyDescent="0.25">
      <c r="A209" s="62">
        <v>7</v>
      </c>
      <c r="B209" s="70" t="s">
        <v>171</v>
      </c>
      <c r="C209" s="61">
        <v>0.5</v>
      </c>
      <c r="D209" s="62">
        <v>7</v>
      </c>
      <c r="E209" s="70" t="s">
        <v>171</v>
      </c>
      <c r="F209" s="62">
        <v>3</v>
      </c>
      <c r="G209" s="61">
        <v>1</v>
      </c>
      <c r="H209" s="61">
        <f t="shared" si="14"/>
        <v>0.5</v>
      </c>
      <c r="I209" s="61"/>
      <c r="J209" s="61"/>
    </row>
    <row r="210" spans="1:10" x14ac:dyDescent="0.25">
      <c r="A210" s="62">
        <v>8</v>
      </c>
      <c r="B210" s="70" t="s">
        <v>17</v>
      </c>
      <c r="C210" s="61">
        <v>0.5</v>
      </c>
      <c r="D210" s="62">
        <v>8</v>
      </c>
      <c r="E210" s="70" t="s">
        <v>17</v>
      </c>
      <c r="F210" s="62">
        <v>3</v>
      </c>
      <c r="G210" s="61">
        <v>0.7</v>
      </c>
      <c r="H210" s="61">
        <f t="shared" si="14"/>
        <v>0.19999999999999996</v>
      </c>
      <c r="I210" s="61"/>
      <c r="J210" s="61"/>
    </row>
    <row r="211" spans="1:10" x14ac:dyDescent="0.25">
      <c r="A211" s="62">
        <v>9</v>
      </c>
      <c r="B211" s="70" t="s">
        <v>15</v>
      </c>
      <c r="C211" s="61">
        <v>0.5</v>
      </c>
      <c r="D211" s="62">
        <v>9</v>
      </c>
      <c r="E211" s="70" t="s">
        <v>15</v>
      </c>
      <c r="F211" s="62">
        <v>3</v>
      </c>
      <c r="G211" s="61">
        <v>0.7</v>
      </c>
      <c r="H211" s="61">
        <f t="shared" si="14"/>
        <v>0.19999999999999996</v>
      </c>
      <c r="I211" s="61"/>
      <c r="J211" s="61"/>
    </row>
    <row r="212" spans="1:10" x14ac:dyDescent="0.25">
      <c r="A212" s="62">
        <v>10</v>
      </c>
      <c r="B212" s="70" t="s">
        <v>19</v>
      </c>
      <c r="C212" s="61">
        <v>0.5</v>
      </c>
      <c r="D212" s="62">
        <v>10</v>
      </c>
      <c r="E212" s="70" t="s">
        <v>19</v>
      </c>
      <c r="F212" s="62">
        <v>4</v>
      </c>
      <c r="G212" s="61">
        <v>0.5</v>
      </c>
      <c r="H212" s="61"/>
      <c r="I212" s="61"/>
      <c r="J212" s="61">
        <f>+C212-G212</f>
        <v>0</v>
      </c>
    </row>
    <row r="213" spans="1:10" x14ac:dyDescent="0.25">
      <c r="A213" s="62">
        <v>11</v>
      </c>
      <c r="B213" s="70" t="s">
        <v>16</v>
      </c>
      <c r="C213" s="61">
        <v>0.5</v>
      </c>
      <c r="D213" s="62">
        <v>11</v>
      </c>
      <c r="E213" s="70" t="s">
        <v>16</v>
      </c>
      <c r="F213" s="62">
        <v>4</v>
      </c>
      <c r="G213" s="61">
        <v>0.5</v>
      </c>
      <c r="H213" s="61"/>
      <c r="I213" s="61"/>
      <c r="J213" s="61">
        <f>+C213-G213</f>
        <v>0</v>
      </c>
    </row>
    <row r="214" spans="1:10" x14ac:dyDescent="0.25">
      <c r="A214" s="62">
        <v>12</v>
      </c>
      <c r="B214" s="70" t="s">
        <v>13</v>
      </c>
      <c r="C214" s="61">
        <v>0.5</v>
      </c>
      <c r="D214" s="62">
        <v>12</v>
      </c>
      <c r="E214" s="70" t="s">
        <v>13</v>
      </c>
      <c r="F214" s="62">
        <v>4</v>
      </c>
      <c r="G214" s="61">
        <v>0.5</v>
      </c>
      <c r="H214" s="61"/>
      <c r="I214" s="61"/>
      <c r="J214" s="61">
        <f>+C214-G214</f>
        <v>0</v>
      </c>
    </row>
    <row r="215" spans="1:10" x14ac:dyDescent="0.25">
      <c r="A215" s="62">
        <v>13</v>
      </c>
      <c r="B215" s="70" t="s">
        <v>14</v>
      </c>
      <c r="C215" s="61">
        <v>0.5</v>
      </c>
      <c r="D215" s="62">
        <v>13</v>
      </c>
      <c r="E215" s="70" t="s">
        <v>14</v>
      </c>
      <c r="F215" s="62">
        <v>5</v>
      </c>
      <c r="G215" s="61">
        <v>0.5</v>
      </c>
      <c r="H215" s="61"/>
      <c r="I215" s="61"/>
      <c r="J215" s="61">
        <f>+C215-G215</f>
        <v>0</v>
      </c>
    </row>
    <row r="216" spans="1:10" x14ac:dyDescent="0.25">
      <c r="A216" s="62"/>
      <c r="B216" s="78" t="s">
        <v>53</v>
      </c>
      <c r="C216" s="64"/>
      <c r="D216" s="62"/>
      <c r="E216" s="78" t="s">
        <v>53</v>
      </c>
      <c r="F216" s="66"/>
      <c r="G216" s="64"/>
      <c r="H216" s="64"/>
      <c r="I216" s="64"/>
      <c r="J216" s="61"/>
    </row>
    <row r="217" spans="1:10" x14ac:dyDescent="0.25">
      <c r="A217" s="62">
        <v>1</v>
      </c>
      <c r="B217" s="79" t="s">
        <v>210</v>
      </c>
      <c r="C217" s="61">
        <v>1</v>
      </c>
      <c r="D217" s="62">
        <v>1</v>
      </c>
      <c r="E217" s="79" t="s">
        <v>210</v>
      </c>
      <c r="F217" s="62">
        <v>1</v>
      </c>
      <c r="G217" s="61">
        <v>1</v>
      </c>
      <c r="H217" s="61"/>
      <c r="I217" s="61"/>
      <c r="J217" s="61">
        <f t="shared" ref="J217:J228" si="15">+C217-G217</f>
        <v>0</v>
      </c>
    </row>
    <row r="218" spans="1:10" x14ac:dyDescent="0.25">
      <c r="A218" s="62">
        <v>2</v>
      </c>
      <c r="B218" s="79" t="s">
        <v>211</v>
      </c>
      <c r="C218" s="61">
        <v>1</v>
      </c>
      <c r="D218" s="62">
        <v>2</v>
      </c>
      <c r="E218" s="79" t="s">
        <v>211</v>
      </c>
      <c r="F218" s="62">
        <v>1</v>
      </c>
      <c r="G218" s="61">
        <v>1</v>
      </c>
      <c r="H218" s="61"/>
      <c r="I218" s="61"/>
      <c r="J218" s="61">
        <f t="shared" si="15"/>
        <v>0</v>
      </c>
    </row>
    <row r="219" spans="1:10" x14ac:dyDescent="0.25">
      <c r="A219" s="62">
        <v>3</v>
      </c>
      <c r="B219" s="79" t="s">
        <v>212</v>
      </c>
      <c r="C219" s="61">
        <v>1</v>
      </c>
      <c r="D219" s="62">
        <v>3</v>
      </c>
      <c r="E219" s="79" t="s">
        <v>212</v>
      </c>
      <c r="F219" s="62">
        <v>1</v>
      </c>
      <c r="G219" s="61">
        <v>1</v>
      </c>
      <c r="H219" s="61"/>
      <c r="I219" s="61"/>
      <c r="J219" s="61">
        <f t="shared" si="15"/>
        <v>0</v>
      </c>
    </row>
    <row r="220" spans="1:10" x14ac:dyDescent="0.25">
      <c r="A220" s="62">
        <v>4</v>
      </c>
      <c r="B220" s="79" t="s">
        <v>213</v>
      </c>
      <c r="C220" s="61">
        <v>1</v>
      </c>
      <c r="D220" s="62">
        <v>4</v>
      </c>
      <c r="E220" s="79" t="s">
        <v>213</v>
      </c>
      <c r="F220" s="62">
        <v>1</v>
      </c>
      <c r="G220" s="61">
        <v>1</v>
      </c>
      <c r="H220" s="61"/>
      <c r="I220" s="61"/>
      <c r="J220" s="61">
        <f t="shared" si="15"/>
        <v>0</v>
      </c>
    </row>
    <row r="221" spans="1:10" x14ac:dyDescent="0.25">
      <c r="A221" s="62">
        <v>5</v>
      </c>
      <c r="B221" s="79" t="s">
        <v>214</v>
      </c>
      <c r="C221" s="61">
        <v>1</v>
      </c>
      <c r="D221" s="62">
        <v>5</v>
      </c>
      <c r="E221" s="79" t="s">
        <v>214</v>
      </c>
      <c r="F221" s="62">
        <v>1</v>
      </c>
      <c r="G221" s="61">
        <v>1</v>
      </c>
      <c r="H221" s="61"/>
      <c r="I221" s="61"/>
      <c r="J221" s="61">
        <f t="shared" si="15"/>
        <v>0</v>
      </c>
    </row>
    <row r="222" spans="1:10" x14ac:dyDescent="0.25">
      <c r="A222" s="62">
        <v>6</v>
      </c>
      <c r="B222" s="79" t="s">
        <v>215</v>
      </c>
      <c r="C222" s="61">
        <v>1</v>
      </c>
      <c r="D222" s="62">
        <v>6</v>
      </c>
      <c r="E222" s="79" t="s">
        <v>215</v>
      </c>
      <c r="F222" s="62">
        <v>1</v>
      </c>
      <c r="G222" s="61">
        <v>1</v>
      </c>
      <c r="H222" s="61"/>
      <c r="I222" s="61"/>
      <c r="J222" s="61">
        <f t="shared" si="15"/>
        <v>0</v>
      </c>
    </row>
    <row r="223" spans="1:10" x14ac:dyDescent="0.25">
      <c r="A223" s="62">
        <v>7</v>
      </c>
      <c r="B223" s="79" t="s">
        <v>216</v>
      </c>
      <c r="C223" s="61">
        <v>1</v>
      </c>
      <c r="D223" s="62">
        <v>7</v>
      </c>
      <c r="E223" s="79" t="s">
        <v>216</v>
      </c>
      <c r="F223" s="62">
        <v>1</v>
      </c>
      <c r="G223" s="61">
        <v>1</v>
      </c>
      <c r="H223" s="61"/>
      <c r="I223" s="61"/>
      <c r="J223" s="61">
        <f t="shared" si="15"/>
        <v>0</v>
      </c>
    </row>
    <row r="224" spans="1:10" x14ac:dyDescent="0.25">
      <c r="A224" s="62">
        <v>8</v>
      </c>
      <c r="B224" s="79" t="s">
        <v>230</v>
      </c>
      <c r="C224" s="61">
        <v>1</v>
      </c>
      <c r="D224" s="62">
        <v>8</v>
      </c>
      <c r="E224" s="79" t="s">
        <v>230</v>
      </c>
      <c r="F224" s="62">
        <v>1</v>
      </c>
      <c r="G224" s="61">
        <v>1</v>
      </c>
      <c r="H224" s="61"/>
      <c r="I224" s="61"/>
      <c r="J224" s="61">
        <f t="shared" si="15"/>
        <v>0</v>
      </c>
    </row>
    <row r="225" spans="1:10" x14ac:dyDescent="0.25">
      <c r="A225" s="62">
        <v>9</v>
      </c>
      <c r="B225" s="79" t="s">
        <v>217</v>
      </c>
      <c r="C225" s="61">
        <v>1</v>
      </c>
      <c r="D225" s="62">
        <v>9</v>
      </c>
      <c r="E225" s="79" t="s">
        <v>217</v>
      </c>
      <c r="F225" s="62">
        <v>1</v>
      </c>
      <c r="G225" s="61">
        <v>1</v>
      </c>
      <c r="H225" s="61"/>
      <c r="I225" s="61"/>
      <c r="J225" s="61">
        <f t="shared" si="15"/>
        <v>0</v>
      </c>
    </row>
    <row r="226" spans="1:10" x14ac:dyDescent="0.25">
      <c r="A226" s="62">
        <v>10</v>
      </c>
      <c r="B226" s="79" t="s">
        <v>218</v>
      </c>
      <c r="C226" s="61">
        <v>1</v>
      </c>
      <c r="D226" s="62">
        <v>10</v>
      </c>
      <c r="E226" s="79" t="s">
        <v>218</v>
      </c>
      <c r="F226" s="62">
        <v>1</v>
      </c>
      <c r="G226" s="61">
        <v>1</v>
      </c>
      <c r="H226" s="61"/>
      <c r="I226" s="61"/>
      <c r="J226" s="61">
        <f t="shared" si="15"/>
        <v>0</v>
      </c>
    </row>
    <row r="227" spans="1:10" x14ac:dyDescent="0.25">
      <c r="A227" s="62">
        <v>11</v>
      </c>
      <c r="B227" s="79" t="s">
        <v>219</v>
      </c>
      <c r="C227" s="61">
        <v>1</v>
      </c>
      <c r="D227" s="62">
        <v>11</v>
      </c>
      <c r="E227" s="79" t="s">
        <v>219</v>
      </c>
      <c r="F227" s="62">
        <v>1</v>
      </c>
      <c r="G227" s="61">
        <v>1</v>
      </c>
      <c r="H227" s="61"/>
      <c r="I227" s="61"/>
      <c r="J227" s="61">
        <f t="shared" si="15"/>
        <v>0</v>
      </c>
    </row>
    <row r="228" spans="1:10" x14ac:dyDescent="0.25">
      <c r="A228" s="62">
        <v>12</v>
      </c>
      <c r="B228" s="79" t="s">
        <v>220</v>
      </c>
      <c r="C228" s="61">
        <v>1</v>
      </c>
      <c r="D228" s="62">
        <v>12</v>
      </c>
      <c r="E228" s="79" t="s">
        <v>220</v>
      </c>
      <c r="F228" s="62">
        <v>1</v>
      </c>
      <c r="G228" s="61">
        <v>1</v>
      </c>
      <c r="H228" s="61"/>
      <c r="I228" s="61"/>
      <c r="J228" s="61">
        <f t="shared" si="15"/>
        <v>0</v>
      </c>
    </row>
  </sheetData>
  <autoFilter ref="A6:J229"/>
  <mergeCells count="14">
    <mergeCell ref="G4:G5"/>
    <mergeCell ref="H4:H5"/>
    <mergeCell ref="I4:I5"/>
    <mergeCell ref="J4:J5"/>
    <mergeCell ref="A1:J1"/>
    <mergeCell ref="A3:C3"/>
    <mergeCell ref="D3:G3"/>
    <mergeCell ref="H3:J3"/>
    <mergeCell ref="A4:A5"/>
    <mergeCell ref="B4:B5"/>
    <mergeCell ref="C4:C5"/>
    <mergeCell ref="D4:D5"/>
    <mergeCell ref="E4:E5"/>
    <mergeCell ref="F4:F5"/>
  </mergeCells>
  <conditionalFormatting sqref="C114">
    <cfRule type="expression" dxfId="969" priority="968">
      <formula>C114=5</formula>
    </cfRule>
    <cfRule type="expression" dxfId="968" priority="969">
      <formula>C114=4</formula>
    </cfRule>
    <cfRule type="expression" dxfId="967" priority="970">
      <formula>C114=3</formula>
    </cfRule>
    <cfRule type="expression" dxfId="966" priority="971">
      <formula>C114=2</formula>
    </cfRule>
    <cfRule type="expression" dxfId="965" priority="972">
      <formula>C114=1</formula>
    </cfRule>
  </conditionalFormatting>
  <conditionalFormatting sqref="C131">
    <cfRule type="expression" dxfId="964" priority="963">
      <formula>C131=5</formula>
    </cfRule>
    <cfRule type="expression" dxfId="963" priority="964">
      <formula>C131=4</formula>
    </cfRule>
    <cfRule type="expression" dxfId="962" priority="965">
      <formula>C131=3</formula>
    </cfRule>
    <cfRule type="expression" dxfId="961" priority="966">
      <formula>C131=2</formula>
    </cfRule>
    <cfRule type="expression" dxfId="960" priority="967">
      <formula>C131=1</formula>
    </cfRule>
  </conditionalFormatting>
  <conditionalFormatting sqref="C147">
    <cfRule type="expression" dxfId="959" priority="958">
      <formula>C147=5</formula>
    </cfRule>
    <cfRule type="expression" dxfId="958" priority="959">
      <formula>C147=4</formula>
    </cfRule>
    <cfRule type="expression" dxfId="957" priority="960">
      <formula>C147=3</formula>
    </cfRule>
    <cfRule type="expression" dxfId="956" priority="961">
      <formula>C147=2</formula>
    </cfRule>
    <cfRule type="expression" dxfId="955" priority="962">
      <formula>C147=1</formula>
    </cfRule>
  </conditionalFormatting>
  <conditionalFormatting sqref="C159">
    <cfRule type="expression" dxfId="954" priority="953">
      <formula>C159=5</formula>
    </cfRule>
    <cfRule type="expression" dxfId="953" priority="954">
      <formula>C159=4</formula>
    </cfRule>
    <cfRule type="expression" dxfId="952" priority="955">
      <formula>C159=3</formula>
    </cfRule>
    <cfRule type="expression" dxfId="951" priority="956">
      <formula>C159=2</formula>
    </cfRule>
    <cfRule type="expression" dxfId="950" priority="957">
      <formula>C159=1</formula>
    </cfRule>
  </conditionalFormatting>
  <conditionalFormatting sqref="C182">
    <cfRule type="expression" dxfId="949" priority="948">
      <formula>C182=5</formula>
    </cfRule>
    <cfRule type="expression" dxfId="948" priority="949">
      <formula>C182=4</formula>
    </cfRule>
    <cfRule type="expression" dxfId="947" priority="950">
      <formula>C182=3</formula>
    </cfRule>
    <cfRule type="expression" dxfId="946" priority="951">
      <formula>C182=2</formula>
    </cfRule>
    <cfRule type="expression" dxfId="945" priority="952">
      <formula>C182=1</formula>
    </cfRule>
  </conditionalFormatting>
  <conditionalFormatting sqref="C202">
    <cfRule type="expression" dxfId="944" priority="943">
      <formula>C202=5</formula>
    </cfRule>
    <cfRule type="expression" dxfId="943" priority="944">
      <formula>C202=4</formula>
    </cfRule>
    <cfRule type="expression" dxfId="942" priority="945">
      <formula>C202=3</formula>
    </cfRule>
    <cfRule type="expression" dxfId="941" priority="946">
      <formula>C202=2</formula>
    </cfRule>
    <cfRule type="expression" dxfId="940" priority="947">
      <formula>C202=1</formula>
    </cfRule>
  </conditionalFormatting>
  <conditionalFormatting sqref="B217:B228">
    <cfRule type="colorScale" priority="9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16">
    <cfRule type="expression" dxfId="939" priority="937">
      <formula>C216=5</formula>
    </cfRule>
    <cfRule type="expression" dxfId="938" priority="938">
      <formula>C216=4</formula>
    </cfRule>
    <cfRule type="expression" dxfId="937" priority="939">
      <formula>C216=3</formula>
    </cfRule>
    <cfRule type="expression" dxfId="936" priority="940">
      <formula>C216=2</formula>
    </cfRule>
    <cfRule type="expression" dxfId="935" priority="941">
      <formula>C216=1</formula>
    </cfRule>
  </conditionalFormatting>
  <conditionalFormatting sqref="F10:F24">
    <cfRule type="expression" dxfId="934" priority="932">
      <formula>F10=5</formula>
    </cfRule>
    <cfRule type="expression" dxfId="933" priority="933">
      <formula>F10=4</formula>
    </cfRule>
    <cfRule type="expression" dxfId="932" priority="934">
      <formula>F10=3</formula>
    </cfRule>
    <cfRule type="expression" dxfId="931" priority="935">
      <formula>F10=2</formula>
    </cfRule>
    <cfRule type="expression" dxfId="930" priority="936">
      <formula>F10=1</formula>
    </cfRule>
  </conditionalFormatting>
  <conditionalFormatting sqref="F8:F9 I8:J8">
    <cfRule type="expression" dxfId="929" priority="927">
      <formula>F8=5</formula>
    </cfRule>
    <cfRule type="expression" dxfId="928" priority="928">
      <formula>F8=4</formula>
    </cfRule>
    <cfRule type="expression" dxfId="927" priority="929">
      <formula>F8=3</formula>
    </cfRule>
    <cfRule type="expression" dxfId="926" priority="930">
      <formula>F8=2</formula>
    </cfRule>
    <cfRule type="expression" dxfId="925" priority="931">
      <formula>F8=1</formula>
    </cfRule>
  </conditionalFormatting>
  <conditionalFormatting sqref="G17:G24">
    <cfRule type="expression" dxfId="924" priority="922">
      <formula>G17=5</formula>
    </cfRule>
    <cfRule type="expression" dxfId="923" priority="923">
      <formula>G17=4</formula>
    </cfRule>
    <cfRule type="expression" dxfId="922" priority="924">
      <formula>G17=3</formula>
    </cfRule>
    <cfRule type="expression" dxfId="921" priority="925">
      <formula>G17=2</formula>
    </cfRule>
    <cfRule type="expression" dxfId="920" priority="926">
      <formula>G17=1</formula>
    </cfRule>
  </conditionalFormatting>
  <conditionalFormatting sqref="G10:G16">
    <cfRule type="expression" dxfId="919" priority="917">
      <formula>G10=5</formula>
    </cfRule>
    <cfRule type="expression" dxfId="918" priority="918">
      <formula>G10=4</formula>
    </cfRule>
    <cfRule type="expression" dxfId="917" priority="919">
      <formula>G10=3</formula>
    </cfRule>
    <cfRule type="expression" dxfId="916" priority="920">
      <formula>G10=2</formula>
    </cfRule>
    <cfRule type="expression" dxfId="915" priority="921">
      <formula>G10=1</formula>
    </cfRule>
  </conditionalFormatting>
  <conditionalFormatting sqref="G8:G9">
    <cfRule type="expression" dxfId="914" priority="912">
      <formula>G8=5</formula>
    </cfRule>
    <cfRule type="expression" dxfId="913" priority="913">
      <formula>G8=4</formula>
    </cfRule>
    <cfRule type="expression" dxfId="912" priority="914">
      <formula>G8=3</formula>
    </cfRule>
    <cfRule type="expression" dxfId="911" priority="915">
      <formula>G8=2</formula>
    </cfRule>
    <cfRule type="expression" dxfId="910" priority="916">
      <formula>G8=1</formula>
    </cfRule>
  </conditionalFormatting>
  <conditionalFormatting sqref="F26 F31:F41">
    <cfRule type="expression" dxfId="909" priority="907">
      <formula>F26=5</formula>
    </cfRule>
    <cfRule type="expression" dxfId="908" priority="908">
      <formula>F26=4</formula>
    </cfRule>
    <cfRule type="expression" dxfId="907" priority="909">
      <formula>F26=3</formula>
    </cfRule>
    <cfRule type="expression" dxfId="906" priority="910">
      <formula>F26=2</formula>
    </cfRule>
    <cfRule type="expression" dxfId="905" priority="911">
      <formula>F26=1</formula>
    </cfRule>
  </conditionalFormatting>
  <conditionalFormatting sqref="F27:F30">
    <cfRule type="expression" dxfId="904" priority="902">
      <formula>F27=5</formula>
    </cfRule>
    <cfRule type="expression" dxfId="903" priority="903">
      <formula>F27=4</formula>
    </cfRule>
    <cfRule type="expression" dxfId="902" priority="904">
      <formula>F27=3</formula>
    </cfRule>
    <cfRule type="expression" dxfId="901" priority="905">
      <formula>F27=2</formula>
    </cfRule>
    <cfRule type="expression" dxfId="900" priority="906">
      <formula>F27=1</formula>
    </cfRule>
  </conditionalFormatting>
  <conditionalFormatting sqref="G26:G35">
    <cfRule type="expression" dxfId="899" priority="897">
      <formula>G26=5</formula>
    </cfRule>
    <cfRule type="expression" dxfId="898" priority="898">
      <formula>G26=4</formula>
    </cfRule>
    <cfRule type="expression" dxfId="897" priority="899">
      <formula>G26=3</formula>
    </cfRule>
    <cfRule type="expression" dxfId="896" priority="900">
      <formula>G26=2</formula>
    </cfRule>
    <cfRule type="expression" dxfId="895" priority="901">
      <formula>G26=1</formula>
    </cfRule>
  </conditionalFormatting>
  <conditionalFormatting sqref="G36:G41">
    <cfRule type="expression" dxfId="894" priority="892">
      <formula>G36=5</formula>
    </cfRule>
    <cfRule type="expression" dxfId="893" priority="893">
      <formula>G36=4</formula>
    </cfRule>
    <cfRule type="expression" dxfId="892" priority="894">
      <formula>G36=3</formula>
    </cfRule>
    <cfRule type="expression" dxfId="891" priority="895">
      <formula>G36=2</formula>
    </cfRule>
    <cfRule type="expression" dxfId="890" priority="896">
      <formula>G36=1</formula>
    </cfRule>
  </conditionalFormatting>
  <conditionalFormatting sqref="F43 F48:F55">
    <cfRule type="expression" dxfId="889" priority="887">
      <formula>F43=5</formula>
    </cfRule>
    <cfRule type="expression" dxfId="888" priority="888">
      <formula>F43=4</formula>
    </cfRule>
    <cfRule type="expression" dxfId="887" priority="889">
      <formula>F43=3</formula>
    </cfRule>
    <cfRule type="expression" dxfId="886" priority="890">
      <formula>F43=2</formula>
    </cfRule>
    <cfRule type="expression" dxfId="885" priority="891">
      <formula>F43=1</formula>
    </cfRule>
  </conditionalFormatting>
  <conditionalFormatting sqref="F44:F47">
    <cfRule type="expression" dxfId="884" priority="882">
      <formula>F44=5</formula>
    </cfRule>
    <cfRule type="expression" dxfId="883" priority="883">
      <formula>F44=4</formula>
    </cfRule>
    <cfRule type="expression" dxfId="882" priority="884">
      <formula>F44=3</formula>
    </cfRule>
    <cfRule type="expression" dxfId="881" priority="885">
      <formula>F44=2</formula>
    </cfRule>
    <cfRule type="expression" dxfId="880" priority="886">
      <formula>F44=1</formula>
    </cfRule>
  </conditionalFormatting>
  <conditionalFormatting sqref="G51:G55">
    <cfRule type="expression" dxfId="879" priority="877">
      <formula>G51=5</formula>
    </cfRule>
    <cfRule type="expression" dxfId="878" priority="878">
      <formula>G51=4</formula>
    </cfRule>
    <cfRule type="expression" dxfId="877" priority="879">
      <formula>G51=3</formula>
    </cfRule>
    <cfRule type="expression" dxfId="876" priority="880">
      <formula>G51=2</formula>
    </cfRule>
    <cfRule type="expression" dxfId="875" priority="881">
      <formula>G51=1</formula>
    </cfRule>
  </conditionalFormatting>
  <conditionalFormatting sqref="G43:G47">
    <cfRule type="expression" dxfId="874" priority="872">
      <formula>G43=5</formula>
    </cfRule>
    <cfRule type="expression" dxfId="873" priority="873">
      <formula>G43=4</formula>
    </cfRule>
    <cfRule type="expression" dxfId="872" priority="874">
      <formula>G43=3</formula>
    </cfRule>
    <cfRule type="expression" dxfId="871" priority="875">
      <formula>G43=2</formula>
    </cfRule>
    <cfRule type="expression" dxfId="870" priority="876">
      <formula>G43=1</formula>
    </cfRule>
  </conditionalFormatting>
  <conditionalFormatting sqref="G48">
    <cfRule type="expression" dxfId="869" priority="867">
      <formula>G48=5</formula>
    </cfRule>
    <cfRule type="expression" dxfId="868" priority="868">
      <formula>G48=4</formula>
    </cfRule>
    <cfRule type="expression" dxfId="867" priority="869">
      <formula>G48=3</formula>
    </cfRule>
    <cfRule type="expression" dxfId="866" priority="870">
      <formula>G48=2</formula>
    </cfRule>
    <cfRule type="expression" dxfId="865" priority="871">
      <formula>G48=1</formula>
    </cfRule>
  </conditionalFormatting>
  <conditionalFormatting sqref="G49">
    <cfRule type="expression" dxfId="864" priority="862">
      <formula>G49=5</formula>
    </cfRule>
    <cfRule type="expression" dxfId="863" priority="863">
      <formula>G49=4</formula>
    </cfRule>
    <cfRule type="expression" dxfId="862" priority="864">
      <formula>G49=3</formula>
    </cfRule>
    <cfRule type="expression" dxfId="861" priority="865">
      <formula>G49=2</formula>
    </cfRule>
    <cfRule type="expression" dxfId="860" priority="866">
      <formula>G49=1</formula>
    </cfRule>
  </conditionalFormatting>
  <conditionalFormatting sqref="G50">
    <cfRule type="expression" dxfId="859" priority="857">
      <formula>G50=5</formula>
    </cfRule>
    <cfRule type="expression" dxfId="858" priority="858">
      <formula>G50=4</formula>
    </cfRule>
    <cfRule type="expression" dxfId="857" priority="859">
      <formula>G50=3</formula>
    </cfRule>
    <cfRule type="expression" dxfId="856" priority="860">
      <formula>G50=2</formula>
    </cfRule>
    <cfRule type="expression" dxfId="855" priority="861">
      <formula>G50=1</formula>
    </cfRule>
  </conditionalFormatting>
  <conditionalFormatting sqref="F57:F69">
    <cfRule type="expression" dxfId="854" priority="852">
      <formula>F57=5</formula>
    </cfRule>
    <cfRule type="expression" dxfId="853" priority="853">
      <formula>F57=4</formula>
    </cfRule>
    <cfRule type="expression" dxfId="852" priority="854">
      <formula>F57=3</formula>
    </cfRule>
    <cfRule type="expression" dxfId="851" priority="855">
      <formula>F57=2</formula>
    </cfRule>
    <cfRule type="expression" dxfId="850" priority="856">
      <formula>F57=1</formula>
    </cfRule>
  </conditionalFormatting>
  <conditionalFormatting sqref="G67:G69">
    <cfRule type="expression" dxfId="849" priority="847">
      <formula>G67=5</formula>
    </cfRule>
    <cfRule type="expression" dxfId="848" priority="848">
      <formula>G67=4</formula>
    </cfRule>
    <cfRule type="expression" dxfId="847" priority="849">
      <formula>G67=3</formula>
    </cfRule>
    <cfRule type="expression" dxfId="846" priority="850">
      <formula>G67=2</formula>
    </cfRule>
    <cfRule type="expression" dxfId="845" priority="851">
      <formula>G67=1</formula>
    </cfRule>
  </conditionalFormatting>
  <conditionalFormatting sqref="G57:G58">
    <cfRule type="expression" dxfId="844" priority="842">
      <formula>G57=5</formula>
    </cfRule>
    <cfRule type="expression" dxfId="843" priority="843">
      <formula>G57=4</formula>
    </cfRule>
    <cfRule type="expression" dxfId="842" priority="844">
      <formula>G57=3</formula>
    </cfRule>
    <cfRule type="expression" dxfId="841" priority="845">
      <formula>G57=2</formula>
    </cfRule>
    <cfRule type="expression" dxfId="840" priority="846">
      <formula>G57=1</formula>
    </cfRule>
  </conditionalFormatting>
  <conditionalFormatting sqref="G66">
    <cfRule type="expression" dxfId="839" priority="837">
      <formula>G66=5</formula>
    </cfRule>
    <cfRule type="expression" dxfId="838" priority="838">
      <formula>G66=4</formula>
    </cfRule>
    <cfRule type="expression" dxfId="837" priority="839">
      <formula>G66=3</formula>
    </cfRule>
    <cfRule type="expression" dxfId="836" priority="840">
      <formula>G66=2</formula>
    </cfRule>
    <cfRule type="expression" dxfId="835" priority="841">
      <formula>G66=1</formula>
    </cfRule>
  </conditionalFormatting>
  <conditionalFormatting sqref="G65">
    <cfRule type="expression" dxfId="834" priority="832">
      <formula>G65=5</formula>
    </cfRule>
    <cfRule type="expression" dxfId="833" priority="833">
      <formula>G65=4</formula>
    </cfRule>
    <cfRule type="expression" dxfId="832" priority="834">
      <formula>G65=3</formula>
    </cfRule>
    <cfRule type="expression" dxfId="831" priority="835">
      <formula>G65=2</formula>
    </cfRule>
    <cfRule type="expression" dxfId="830" priority="836">
      <formula>G65=1</formula>
    </cfRule>
  </conditionalFormatting>
  <conditionalFormatting sqref="G64">
    <cfRule type="expression" dxfId="829" priority="827">
      <formula>G64=5</formula>
    </cfRule>
    <cfRule type="expression" dxfId="828" priority="828">
      <formula>G64=4</formula>
    </cfRule>
    <cfRule type="expression" dxfId="827" priority="829">
      <formula>G64=3</formula>
    </cfRule>
    <cfRule type="expression" dxfId="826" priority="830">
      <formula>G64=2</formula>
    </cfRule>
    <cfRule type="expression" dxfId="825" priority="831">
      <formula>G64=1</formula>
    </cfRule>
  </conditionalFormatting>
  <conditionalFormatting sqref="G63">
    <cfRule type="expression" dxfId="824" priority="822">
      <formula>G63=5</formula>
    </cfRule>
    <cfRule type="expression" dxfId="823" priority="823">
      <formula>G63=4</formula>
    </cfRule>
    <cfRule type="expression" dxfId="822" priority="824">
      <formula>G63=3</formula>
    </cfRule>
    <cfRule type="expression" dxfId="821" priority="825">
      <formula>G63=2</formula>
    </cfRule>
    <cfRule type="expression" dxfId="820" priority="826">
      <formula>G63=1</formula>
    </cfRule>
  </conditionalFormatting>
  <conditionalFormatting sqref="G62">
    <cfRule type="expression" dxfId="819" priority="817">
      <formula>G62=5</formula>
    </cfRule>
    <cfRule type="expression" dxfId="818" priority="818">
      <formula>G62=4</formula>
    </cfRule>
    <cfRule type="expression" dxfId="817" priority="819">
      <formula>G62=3</formula>
    </cfRule>
    <cfRule type="expression" dxfId="816" priority="820">
      <formula>G62=2</formula>
    </cfRule>
    <cfRule type="expression" dxfId="815" priority="821">
      <formula>G62=1</formula>
    </cfRule>
  </conditionalFormatting>
  <conditionalFormatting sqref="G61">
    <cfRule type="expression" dxfId="814" priority="812">
      <formula>G61=5</formula>
    </cfRule>
    <cfRule type="expression" dxfId="813" priority="813">
      <formula>G61=4</formula>
    </cfRule>
    <cfRule type="expression" dxfId="812" priority="814">
      <formula>G61=3</formula>
    </cfRule>
    <cfRule type="expression" dxfId="811" priority="815">
      <formula>G61=2</formula>
    </cfRule>
    <cfRule type="expression" dxfId="810" priority="816">
      <formula>G61=1</formula>
    </cfRule>
  </conditionalFormatting>
  <conditionalFormatting sqref="G60">
    <cfRule type="expression" dxfId="809" priority="807">
      <formula>G60=5</formula>
    </cfRule>
    <cfRule type="expression" dxfId="808" priority="808">
      <formula>G60=4</formula>
    </cfRule>
    <cfRule type="expression" dxfId="807" priority="809">
      <formula>G60=3</formula>
    </cfRule>
    <cfRule type="expression" dxfId="806" priority="810">
      <formula>G60=2</formula>
    </cfRule>
    <cfRule type="expression" dxfId="805" priority="811">
      <formula>G60=1</formula>
    </cfRule>
  </conditionalFormatting>
  <conditionalFormatting sqref="G59">
    <cfRule type="expression" dxfId="804" priority="802">
      <formula>G59=5</formula>
    </cfRule>
    <cfRule type="expression" dxfId="803" priority="803">
      <formula>G59=4</formula>
    </cfRule>
    <cfRule type="expression" dxfId="802" priority="804">
      <formula>G59=3</formula>
    </cfRule>
    <cfRule type="expression" dxfId="801" priority="805">
      <formula>G59=2</formula>
    </cfRule>
    <cfRule type="expression" dxfId="800" priority="806">
      <formula>G59=1</formula>
    </cfRule>
  </conditionalFormatting>
  <conditionalFormatting sqref="F71 F76:F86">
    <cfRule type="expression" dxfId="799" priority="797">
      <formula>F71=5</formula>
    </cfRule>
    <cfRule type="expression" dxfId="798" priority="798">
      <formula>F71=4</formula>
    </cfRule>
    <cfRule type="expression" dxfId="797" priority="799">
      <formula>F71=3</formula>
    </cfRule>
    <cfRule type="expression" dxfId="796" priority="800">
      <formula>F71=2</formula>
    </cfRule>
    <cfRule type="expression" dxfId="795" priority="801">
      <formula>F71=1</formula>
    </cfRule>
  </conditionalFormatting>
  <conditionalFormatting sqref="F72:F75">
    <cfRule type="expression" dxfId="794" priority="792">
      <formula>F72=5</formula>
    </cfRule>
    <cfRule type="expression" dxfId="793" priority="793">
      <formula>F72=4</formula>
    </cfRule>
    <cfRule type="expression" dxfId="792" priority="794">
      <formula>F72=3</formula>
    </cfRule>
    <cfRule type="expression" dxfId="791" priority="795">
      <formula>F72=2</formula>
    </cfRule>
    <cfRule type="expression" dxfId="790" priority="796">
      <formula>F72=1</formula>
    </cfRule>
  </conditionalFormatting>
  <conditionalFormatting sqref="G82:G86">
    <cfRule type="expression" dxfId="789" priority="787">
      <formula>G82=5</formula>
    </cfRule>
    <cfRule type="expression" dxfId="788" priority="788">
      <formula>G82=4</formula>
    </cfRule>
    <cfRule type="expression" dxfId="787" priority="789">
      <formula>G82=3</formula>
    </cfRule>
    <cfRule type="expression" dxfId="786" priority="790">
      <formula>G82=2</formula>
    </cfRule>
    <cfRule type="expression" dxfId="785" priority="791">
      <formula>G82=1</formula>
    </cfRule>
  </conditionalFormatting>
  <conditionalFormatting sqref="G71:G75">
    <cfRule type="expression" dxfId="784" priority="782">
      <formula>G71=5</formula>
    </cfRule>
    <cfRule type="expression" dxfId="783" priority="783">
      <formula>G71=4</formula>
    </cfRule>
    <cfRule type="expression" dxfId="782" priority="784">
      <formula>G71=3</formula>
    </cfRule>
    <cfRule type="expression" dxfId="781" priority="785">
      <formula>G71=2</formula>
    </cfRule>
    <cfRule type="expression" dxfId="780" priority="786">
      <formula>G71=1</formula>
    </cfRule>
  </conditionalFormatting>
  <conditionalFormatting sqref="G76">
    <cfRule type="expression" dxfId="779" priority="777">
      <formula>G76=5</formula>
    </cfRule>
    <cfRule type="expression" dxfId="778" priority="778">
      <formula>G76=4</formula>
    </cfRule>
    <cfRule type="expression" dxfId="777" priority="779">
      <formula>G76=3</formula>
    </cfRule>
    <cfRule type="expression" dxfId="776" priority="780">
      <formula>G76=2</formula>
    </cfRule>
    <cfRule type="expression" dxfId="775" priority="781">
      <formula>G76=1</formula>
    </cfRule>
  </conditionalFormatting>
  <conditionalFormatting sqref="G77">
    <cfRule type="expression" dxfId="774" priority="772">
      <formula>G77=5</formula>
    </cfRule>
    <cfRule type="expression" dxfId="773" priority="773">
      <formula>G77=4</formula>
    </cfRule>
    <cfRule type="expression" dxfId="772" priority="774">
      <formula>G77=3</formula>
    </cfRule>
    <cfRule type="expression" dxfId="771" priority="775">
      <formula>G77=2</formula>
    </cfRule>
    <cfRule type="expression" dxfId="770" priority="776">
      <formula>G77=1</formula>
    </cfRule>
  </conditionalFormatting>
  <conditionalFormatting sqref="G78">
    <cfRule type="expression" dxfId="769" priority="767">
      <formula>G78=5</formula>
    </cfRule>
    <cfRule type="expression" dxfId="768" priority="768">
      <formula>G78=4</formula>
    </cfRule>
    <cfRule type="expression" dxfId="767" priority="769">
      <formula>G78=3</formula>
    </cfRule>
    <cfRule type="expression" dxfId="766" priority="770">
      <formula>G78=2</formula>
    </cfRule>
    <cfRule type="expression" dxfId="765" priority="771">
      <formula>G78=1</formula>
    </cfRule>
  </conditionalFormatting>
  <conditionalFormatting sqref="G79">
    <cfRule type="expression" dxfId="764" priority="762">
      <formula>G79=5</formula>
    </cfRule>
    <cfRule type="expression" dxfId="763" priority="763">
      <formula>G79=4</formula>
    </cfRule>
    <cfRule type="expression" dxfId="762" priority="764">
      <formula>G79=3</formula>
    </cfRule>
    <cfRule type="expression" dxfId="761" priority="765">
      <formula>G79=2</formula>
    </cfRule>
    <cfRule type="expression" dxfId="760" priority="766">
      <formula>G79=1</formula>
    </cfRule>
  </conditionalFormatting>
  <conditionalFormatting sqref="G80">
    <cfRule type="expression" dxfId="759" priority="757">
      <formula>G80=5</formula>
    </cfRule>
    <cfRule type="expression" dxfId="758" priority="758">
      <formula>G80=4</formula>
    </cfRule>
    <cfRule type="expression" dxfId="757" priority="759">
      <formula>G80=3</formula>
    </cfRule>
    <cfRule type="expression" dxfId="756" priority="760">
      <formula>G80=2</formula>
    </cfRule>
    <cfRule type="expression" dxfId="755" priority="761">
      <formula>G80=1</formula>
    </cfRule>
  </conditionalFormatting>
  <conditionalFormatting sqref="G81">
    <cfRule type="expression" dxfId="754" priority="752">
      <formula>G81=5</formula>
    </cfRule>
    <cfRule type="expression" dxfId="753" priority="753">
      <formula>G81=4</formula>
    </cfRule>
    <cfRule type="expression" dxfId="752" priority="754">
      <formula>G81=3</formula>
    </cfRule>
    <cfRule type="expression" dxfId="751" priority="755">
      <formula>G81=2</formula>
    </cfRule>
    <cfRule type="expression" dxfId="750" priority="756">
      <formula>G81=1</formula>
    </cfRule>
  </conditionalFormatting>
  <conditionalFormatting sqref="F88 F93:F98">
    <cfRule type="expression" dxfId="749" priority="747">
      <formula>F88=5</formula>
    </cfRule>
    <cfRule type="expression" dxfId="748" priority="748">
      <formula>F88=4</formula>
    </cfRule>
    <cfRule type="expression" dxfId="747" priority="749">
      <formula>F88=3</formula>
    </cfRule>
    <cfRule type="expression" dxfId="746" priority="750">
      <formula>F88=2</formula>
    </cfRule>
    <cfRule type="expression" dxfId="745" priority="751">
      <formula>F88=1</formula>
    </cfRule>
  </conditionalFormatting>
  <conditionalFormatting sqref="F89:F92">
    <cfRule type="expression" dxfId="744" priority="742">
      <formula>F89=5</formula>
    </cfRule>
    <cfRule type="expression" dxfId="743" priority="743">
      <formula>F89=4</formula>
    </cfRule>
    <cfRule type="expression" dxfId="742" priority="744">
      <formula>F89=3</formula>
    </cfRule>
    <cfRule type="expression" dxfId="741" priority="745">
      <formula>F89=2</formula>
    </cfRule>
    <cfRule type="expression" dxfId="740" priority="746">
      <formula>F89=1</formula>
    </cfRule>
  </conditionalFormatting>
  <conditionalFormatting sqref="G96:G98">
    <cfRule type="expression" dxfId="739" priority="737">
      <formula>G96=5</formula>
    </cfRule>
    <cfRule type="expression" dxfId="738" priority="738">
      <formula>G96=4</formula>
    </cfRule>
    <cfRule type="expression" dxfId="737" priority="739">
      <formula>G96=3</formula>
    </cfRule>
    <cfRule type="expression" dxfId="736" priority="740">
      <formula>G96=2</formula>
    </cfRule>
    <cfRule type="expression" dxfId="735" priority="741">
      <formula>G96=1</formula>
    </cfRule>
  </conditionalFormatting>
  <conditionalFormatting sqref="G88:G92">
    <cfRule type="expression" dxfId="734" priority="732">
      <formula>G88=5</formula>
    </cfRule>
    <cfRule type="expression" dxfId="733" priority="733">
      <formula>G88=4</formula>
    </cfRule>
    <cfRule type="expression" dxfId="732" priority="734">
      <formula>G88=3</formula>
    </cfRule>
    <cfRule type="expression" dxfId="731" priority="735">
      <formula>G88=2</formula>
    </cfRule>
    <cfRule type="expression" dxfId="730" priority="736">
      <formula>G88=1</formula>
    </cfRule>
  </conditionalFormatting>
  <conditionalFormatting sqref="G93">
    <cfRule type="expression" dxfId="729" priority="727">
      <formula>G93=5</formula>
    </cfRule>
    <cfRule type="expression" dxfId="728" priority="728">
      <formula>G93=4</formula>
    </cfRule>
    <cfRule type="expression" dxfId="727" priority="729">
      <formula>G93=3</formula>
    </cfRule>
    <cfRule type="expression" dxfId="726" priority="730">
      <formula>G93=2</formula>
    </cfRule>
    <cfRule type="expression" dxfId="725" priority="731">
      <formula>G93=1</formula>
    </cfRule>
  </conditionalFormatting>
  <conditionalFormatting sqref="G94">
    <cfRule type="expression" dxfId="724" priority="722">
      <formula>G94=5</formula>
    </cfRule>
    <cfRule type="expression" dxfId="723" priority="723">
      <formula>G94=4</formula>
    </cfRule>
    <cfRule type="expression" dxfId="722" priority="724">
      <formula>G94=3</formula>
    </cfRule>
    <cfRule type="expression" dxfId="721" priority="725">
      <formula>G94=2</formula>
    </cfRule>
    <cfRule type="expression" dxfId="720" priority="726">
      <formula>G94=1</formula>
    </cfRule>
  </conditionalFormatting>
  <conditionalFormatting sqref="G95">
    <cfRule type="expression" dxfId="719" priority="717">
      <formula>G95=5</formula>
    </cfRule>
    <cfRule type="expression" dxfId="718" priority="718">
      <formula>G95=4</formula>
    </cfRule>
    <cfRule type="expression" dxfId="717" priority="719">
      <formula>G95=3</formula>
    </cfRule>
    <cfRule type="expression" dxfId="716" priority="720">
      <formula>G95=2</formula>
    </cfRule>
    <cfRule type="expression" dxfId="715" priority="721">
      <formula>G95=1</formula>
    </cfRule>
  </conditionalFormatting>
  <conditionalFormatting sqref="F100:F102 F106:F113">
    <cfRule type="expression" dxfId="714" priority="712">
      <formula>F100=5</formula>
    </cfRule>
    <cfRule type="expression" dxfId="713" priority="713">
      <formula>F100=4</formula>
    </cfRule>
    <cfRule type="expression" dxfId="712" priority="714">
      <formula>F100=3</formula>
    </cfRule>
    <cfRule type="expression" dxfId="711" priority="715">
      <formula>F100=2</formula>
    </cfRule>
    <cfRule type="expression" dxfId="710" priority="716">
      <formula>F100=1</formula>
    </cfRule>
  </conditionalFormatting>
  <conditionalFormatting sqref="F103:F105">
    <cfRule type="expression" dxfId="709" priority="707">
      <formula>F103=5</formula>
    </cfRule>
    <cfRule type="expression" dxfId="708" priority="708">
      <formula>F103=4</formula>
    </cfRule>
    <cfRule type="expression" dxfId="707" priority="709">
      <formula>F103=3</formula>
    </cfRule>
    <cfRule type="expression" dxfId="706" priority="710">
      <formula>F103=2</formula>
    </cfRule>
    <cfRule type="expression" dxfId="705" priority="711">
      <formula>F103=1</formula>
    </cfRule>
  </conditionalFormatting>
  <conditionalFormatting sqref="G112:G113">
    <cfRule type="expression" dxfId="704" priority="702">
      <formula>G112=5</formula>
    </cfRule>
    <cfRule type="expression" dxfId="703" priority="703">
      <formula>G112=4</formula>
    </cfRule>
    <cfRule type="expression" dxfId="702" priority="704">
      <formula>G112=3</formula>
    </cfRule>
    <cfRule type="expression" dxfId="701" priority="705">
      <formula>G112=2</formula>
    </cfRule>
    <cfRule type="expression" dxfId="700" priority="706">
      <formula>G112=1</formula>
    </cfRule>
  </conditionalFormatting>
  <conditionalFormatting sqref="G100:G105">
    <cfRule type="expression" dxfId="699" priority="697">
      <formula>G100=5</formula>
    </cfRule>
    <cfRule type="expression" dxfId="698" priority="698">
      <formula>G100=4</formula>
    </cfRule>
    <cfRule type="expression" dxfId="697" priority="699">
      <formula>G100=3</formula>
    </cfRule>
    <cfRule type="expression" dxfId="696" priority="700">
      <formula>G100=2</formula>
    </cfRule>
    <cfRule type="expression" dxfId="695" priority="701">
      <formula>G100=1</formula>
    </cfRule>
  </conditionalFormatting>
  <conditionalFormatting sqref="G106">
    <cfRule type="expression" dxfId="694" priority="692">
      <formula>G106=5</formula>
    </cfRule>
    <cfRule type="expression" dxfId="693" priority="693">
      <formula>G106=4</formula>
    </cfRule>
    <cfRule type="expression" dxfId="692" priority="694">
      <formula>G106=3</formula>
    </cfRule>
    <cfRule type="expression" dxfId="691" priority="695">
      <formula>G106=2</formula>
    </cfRule>
    <cfRule type="expression" dxfId="690" priority="696">
      <formula>G106=1</formula>
    </cfRule>
  </conditionalFormatting>
  <conditionalFormatting sqref="G107">
    <cfRule type="expression" dxfId="689" priority="687">
      <formula>G107=5</formula>
    </cfRule>
    <cfRule type="expression" dxfId="688" priority="688">
      <formula>G107=4</formula>
    </cfRule>
    <cfRule type="expression" dxfId="687" priority="689">
      <formula>G107=3</formula>
    </cfRule>
    <cfRule type="expression" dxfId="686" priority="690">
      <formula>G107=2</formula>
    </cfRule>
    <cfRule type="expression" dxfId="685" priority="691">
      <formula>G107=1</formula>
    </cfRule>
  </conditionalFormatting>
  <conditionalFormatting sqref="G108">
    <cfRule type="expression" dxfId="684" priority="682">
      <formula>G108=5</formula>
    </cfRule>
    <cfRule type="expression" dxfId="683" priority="683">
      <formula>G108=4</formula>
    </cfRule>
    <cfRule type="expression" dxfId="682" priority="684">
      <formula>G108=3</formula>
    </cfRule>
    <cfRule type="expression" dxfId="681" priority="685">
      <formula>G108=2</formula>
    </cfRule>
    <cfRule type="expression" dxfId="680" priority="686">
      <formula>G108=1</formula>
    </cfRule>
  </conditionalFormatting>
  <conditionalFormatting sqref="G109">
    <cfRule type="expression" dxfId="679" priority="677">
      <formula>G109=5</formula>
    </cfRule>
    <cfRule type="expression" dxfId="678" priority="678">
      <formula>G109=4</formula>
    </cfRule>
    <cfRule type="expression" dxfId="677" priority="679">
      <formula>G109=3</formula>
    </cfRule>
    <cfRule type="expression" dxfId="676" priority="680">
      <formula>G109=2</formula>
    </cfRule>
    <cfRule type="expression" dxfId="675" priority="681">
      <formula>G109=1</formula>
    </cfRule>
  </conditionalFormatting>
  <conditionalFormatting sqref="G110">
    <cfRule type="expression" dxfId="674" priority="672">
      <formula>G110=5</formula>
    </cfRule>
    <cfRule type="expression" dxfId="673" priority="673">
      <formula>G110=4</formula>
    </cfRule>
    <cfRule type="expression" dxfId="672" priority="674">
      <formula>G110=3</formula>
    </cfRule>
    <cfRule type="expression" dxfId="671" priority="675">
      <formula>G110=2</formula>
    </cfRule>
    <cfRule type="expression" dxfId="670" priority="676">
      <formula>G110=1</formula>
    </cfRule>
  </conditionalFormatting>
  <conditionalFormatting sqref="G111">
    <cfRule type="expression" dxfId="669" priority="667">
      <formula>G111=5</formula>
    </cfRule>
    <cfRule type="expression" dxfId="668" priority="668">
      <formula>G111=4</formula>
    </cfRule>
    <cfRule type="expression" dxfId="667" priority="669">
      <formula>G111=3</formula>
    </cfRule>
    <cfRule type="expression" dxfId="666" priority="670">
      <formula>G111=2</formula>
    </cfRule>
    <cfRule type="expression" dxfId="665" priority="671">
      <formula>G111=1</formula>
    </cfRule>
  </conditionalFormatting>
  <conditionalFormatting sqref="F115 F119:F130">
    <cfRule type="expression" dxfId="664" priority="662">
      <formula>F115=5</formula>
    </cfRule>
    <cfRule type="expression" dxfId="663" priority="663">
      <formula>F115=4</formula>
    </cfRule>
    <cfRule type="expression" dxfId="662" priority="664">
      <formula>F115=3</formula>
    </cfRule>
    <cfRule type="expression" dxfId="661" priority="665">
      <formula>F115=2</formula>
    </cfRule>
    <cfRule type="expression" dxfId="660" priority="666">
      <formula>F115=1</formula>
    </cfRule>
  </conditionalFormatting>
  <conditionalFormatting sqref="F116:F118">
    <cfRule type="expression" dxfId="659" priority="657">
      <formula>F116=5</formula>
    </cfRule>
    <cfRule type="expression" dxfId="658" priority="658">
      <formula>F116=4</formula>
    </cfRule>
    <cfRule type="expression" dxfId="657" priority="659">
      <formula>F116=3</formula>
    </cfRule>
    <cfRule type="expression" dxfId="656" priority="660">
      <formula>F116=2</formula>
    </cfRule>
    <cfRule type="expression" dxfId="655" priority="661">
      <formula>F116=1</formula>
    </cfRule>
  </conditionalFormatting>
  <conditionalFormatting sqref="G114">
    <cfRule type="expression" dxfId="654" priority="652">
      <formula>G114=5</formula>
    </cfRule>
    <cfRule type="expression" dxfId="653" priority="653">
      <formula>G114=4</formula>
    </cfRule>
    <cfRule type="expression" dxfId="652" priority="654">
      <formula>G114=3</formula>
    </cfRule>
    <cfRule type="expression" dxfId="651" priority="655">
      <formula>G114=2</formula>
    </cfRule>
    <cfRule type="expression" dxfId="650" priority="656">
      <formula>G114=1</formula>
    </cfRule>
  </conditionalFormatting>
  <conditionalFormatting sqref="G119:G125">
    <cfRule type="expression" dxfId="649" priority="647">
      <formula>G119=5</formula>
    </cfRule>
    <cfRule type="expression" dxfId="648" priority="648">
      <formula>G119=4</formula>
    </cfRule>
    <cfRule type="expression" dxfId="647" priority="649">
      <formula>G119=3</formula>
    </cfRule>
    <cfRule type="expression" dxfId="646" priority="650">
      <formula>G119=2</formula>
    </cfRule>
    <cfRule type="expression" dxfId="645" priority="651">
      <formula>G119=1</formula>
    </cfRule>
  </conditionalFormatting>
  <conditionalFormatting sqref="G115:G118">
    <cfRule type="expression" dxfId="644" priority="642">
      <formula>G115=5</formula>
    </cfRule>
    <cfRule type="expression" dxfId="643" priority="643">
      <formula>G115=4</formula>
    </cfRule>
    <cfRule type="expression" dxfId="642" priority="644">
      <formula>G115=3</formula>
    </cfRule>
    <cfRule type="expression" dxfId="641" priority="645">
      <formula>G115=2</formula>
    </cfRule>
    <cfRule type="expression" dxfId="640" priority="646">
      <formula>G115=1</formula>
    </cfRule>
  </conditionalFormatting>
  <conditionalFormatting sqref="G126:G130">
    <cfRule type="expression" dxfId="639" priority="637">
      <formula>G126=5</formula>
    </cfRule>
    <cfRule type="expression" dxfId="638" priority="638">
      <formula>G126=4</formula>
    </cfRule>
    <cfRule type="expression" dxfId="637" priority="639">
      <formula>G126=3</formula>
    </cfRule>
    <cfRule type="expression" dxfId="636" priority="640">
      <formula>G126=2</formula>
    </cfRule>
    <cfRule type="expression" dxfId="635" priority="641">
      <formula>G126=1</formula>
    </cfRule>
  </conditionalFormatting>
  <conditionalFormatting sqref="F132 F135:F146">
    <cfRule type="expression" dxfId="634" priority="632">
      <formula>F132=5</formula>
    </cfRule>
    <cfRule type="expression" dxfId="633" priority="633">
      <formula>F132=4</formula>
    </cfRule>
    <cfRule type="expression" dxfId="632" priority="634">
      <formula>F132=3</formula>
    </cfRule>
    <cfRule type="expression" dxfId="631" priority="635">
      <formula>F132=2</formula>
    </cfRule>
    <cfRule type="expression" dxfId="630" priority="636">
      <formula>F132=1</formula>
    </cfRule>
  </conditionalFormatting>
  <conditionalFormatting sqref="F133:F134">
    <cfRule type="expression" dxfId="629" priority="627">
      <formula>F133=5</formula>
    </cfRule>
    <cfRule type="expression" dxfId="628" priority="628">
      <formula>F133=4</formula>
    </cfRule>
    <cfRule type="expression" dxfId="627" priority="629">
      <formula>F133=3</formula>
    </cfRule>
    <cfRule type="expression" dxfId="626" priority="630">
      <formula>F133=2</formula>
    </cfRule>
    <cfRule type="expression" dxfId="625" priority="631">
      <formula>F133=1</formula>
    </cfRule>
  </conditionalFormatting>
  <conditionalFormatting sqref="G131">
    <cfRule type="expression" dxfId="624" priority="622">
      <formula>G131=5</formula>
    </cfRule>
    <cfRule type="expression" dxfId="623" priority="623">
      <formula>G131=4</formula>
    </cfRule>
    <cfRule type="expression" dxfId="622" priority="624">
      <formula>G131=3</formula>
    </cfRule>
    <cfRule type="expression" dxfId="621" priority="625">
      <formula>G131=2</formula>
    </cfRule>
    <cfRule type="expression" dxfId="620" priority="626">
      <formula>G131=1</formula>
    </cfRule>
  </conditionalFormatting>
  <conditionalFormatting sqref="G144:G146">
    <cfRule type="expression" dxfId="619" priority="617">
      <formula>G144=5</formula>
    </cfRule>
    <cfRule type="expression" dxfId="618" priority="618">
      <formula>G144=4</formula>
    </cfRule>
    <cfRule type="expression" dxfId="617" priority="619">
      <formula>G144=3</formula>
    </cfRule>
    <cfRule type="expression" dxfId="616" priority="620">
      <formula>G144=2</formula>
    </cfRule>
    <cfRule type="expression" dxfId="615" priority="621">
      <formula>G144=1</formula>
    </cfRule>
  </conditionalFormatting>
  <conditionalFormatting sqref="G139:G143">
    <cfRule type="expression" dxfId="614" priority="612">
      <formula>G139=5</formula>
    </cfRule>
    <cfRule type="expression" dxfId="613" priority="613">
      <formula>G139=4</formula>
    </cfRule>
    <cfRule type="expression" dxfId="612" priority="614">
      <formula>G139=3</formula>
    </cfRule>
    <cfRule type="expression" dxfId="611" priority="615">
      <formula>G139=2</formula>
    </cfRule>
    <cfRule type="expression" dxfId="610" priority="616">
      <formula>G139=1</formula>
    </cfRule>
  </conditionalFormatting>
  <conditionalFormatting sqref="G132:G134">
    <cfRule type="expression" dxfId="609" priority="607">
      <formula>G132=5</formula>
    </cfRule>
    <cfRule type="expression" dxfId="608" priority="608">
      <formula>G132=4</formula>
    </cfRule>
    <cfRule type="expression" dxfId="607" priority="609">
      <formula>G132=3</formula>
    </cfRule>
    <cfRule type="expression" dxfId="606" priority="610">
      <formula>G132=2</formula>
    </cfRule>
    <cfRule type="expression" dxfId="605" priority="611">
      <formula>G132=1</formula>
    </cfRule>
  </conditionalFormatting>
  <conditionalFormatting sqref="G135:G138">
    <cfRule type="expression" dxfId="604" priority="602">
      <formula>G135=5</formula>
    </cfRule>
    <cfRule type="expression" dxfId="603" priority="603">
      <formula>G135=4</formula>
    </cfRule>
    <cfRule type="expression" dxfId="602" priority="604">
      <formula>G135=3</formula>
    </cfRule>
    <cfRule type="expression" dxfId="601" priority="605">
      <formula>G135=2</formula>
    </cfRule>
    <cfRule type="expression" dxfId="600" priority="606">
      <formula>G135=1</formula>
    </cfRule>
  </conditionalFormatting>
  <conditionalFormatting sqref="F151:F158">
    <cfRule type="expression" dxfId="599" priority="597">
      <formula>F151=5</formula>
    </cfRule>
    <cfRule type="expression" dxfId="598" priority="598">
      <formula>F151=4</formula>
    </cfRule>
    <cfRule type="expression" dxfId="597" priority="599">
      <formula>F151=3</formula>
    </cfRule>
    <cfRule type="expression" dxfId="596" priority="600">
      <formula>F151=2</formula>
    </cfRule>
    <cfRule type="expression" dxfId="595" priority="601">
      <formula>F151=1</formula>
    </cfRule>
  </conditionalFormatting>
  <conditionalFormatting sqref="F148:F150">
    <cfRule type="expression" dxfId="594" priority="592">
      <formula>F148=5</formula>
    </cfRule>
    <cfRule type="expression" dxfId="593" priority="593">
      <formula>F148=4</formula>
    </cfRule>
    <cfRule type="expression" dxfId="592" priority="594">
      <formula>F148=3</formula>
    </cfRule>
    <cfRule type="expression" dxfId="591" priority="595">
      <formula>F148=2</formula>
    </cfRule>
    <cfRule type="expression" dxfId="590" priority="596">
      <formula>F148=1</formula>
    </cfRule>
  </conditionalFormatting>
  <conditionalFormatting sqref="G147">
    <cfRule type="expression" dxfId="589" priority="587">
      <formula>G147=5</formula>
    </cfRule>
    <cfRule type="expression" dxfId="588" priority="588">
      <formula>G147=4</formula>
    </cfRule>
    <cfRule type="expression" dxfId="587" priority="589">
      <formula>G147=3</formula>
    </cfRule>
    <cfRule type="expression" dxfId="586" priority="590">
      <formula>G147=2</formula>
    </cfRule>
    <cfRule type="expression" dxfId="585" priority="591">
      <formula>G147=1</formula>
    </cfRule>
  </conditionalFormatting>
  <conditionalFormatting sqref="G154:G158">
    <cfRule type="expression" dxfId="584" priority="582">
      <formula>G154=5</formula>
    </cfRule>
    <cfRule type="expression" dxfId="583" priority="583">
      <formula>G154=4</formula>
    </cfRule>
    <cfRule type="expression" dxfId="582" priority="584">
      <formula>G154=3</formula>
    </cfRule>
    <cfRule type="expression" dxfId="581" priority="585">
      <formula>G154=2</formula>
    </cfRule>
    <cfRule type="expression" dxfId="580" priority="586">
      <formula>G154=1</formula>
    </cfRule>
  </conditionalFormatting>
  <conditionalFormatting sqref="G148:G150">
    <cfRule type="expression" dxfId="579" priority="577">
      <formula>G148=5</formula>
    </cfRule>
    <cfRule type="expression" dxfId="578" priority="578">
      <formula>G148=4</formula>
    </cfRule>
    <cfRule type="expression" dxfId="577" priority="579">
      <formula>G148=3</formula>
    </cfRule>
    <cfRule type="expression" dxfId="576" priority="580">
      <formula>G148=2</formula>
    </cfRule>
    <cfRule type="expression" dxfId="575" priority="581">
      <formula>G148=1</formula>
    </cfRule>
  </conditionalFormatting>
  <conditionalFormatting sqref="G151:G153">
    <cfRule type="expression" dxfId="574" priority="572">
      <formula>G151=5</formula>
    </cfRule>
    <cfRule type="expression" dxfId="573" priority="573">
      <formula>G151=4</formula>
    </cfRule>
    <cfRule type="expression" dxfId="572" priority="574">
      <formula>G151=3</formula>
    </cfRule>
    <cfRule type="expression" dxfId="571" priority="575">
      <formula>G151=2</formula>
    </cfRule>
    <cfRule type="expression" dxfId="570" priority="576">
      <formula>G151=1</formula>
    </cfRule>
  </conditionalFormatting>
  <conditionalFormatting sqref="F160:F161 F174:F181">
    <cfRule type="expression" dxfId="569" priority="567">
      <formula>F160=5</formula>
    </cfRule>
    <cfRule type="expression" dxfId="568" priority="568">
      <formula>F160=4</formula>
    </cfRule>
    <cfRule type="expression" dxfId="567" priority="569">
      <formula>F160=3</formula>
    </cfRule>
    <cfRule type="expression" dxfId="566" priority="570">
      <formula>F160=2</formula>
    </cfRule>
    <cfRule type="expression" dxfId="565" priority="571">
      <formula>F160=1</formula>
    </cfRule>
  </conditionalFormatting>
  <conditionalFormatting sqref="F162:F173">
    <cfRule type="expression" dxfId="564" priority="562">
      <formula>F162=5</formula>
    </cfRule>
    <cfRule type="expression" dxfId="563" priority="563">
      <formula>F162=4</formula>
    </cfRule>
    <cfRule type="expression" dxfId="562" priority="564">
      <formula>F162=3</formula>
    </cfRule>
    <cfRule type="expression" dxfId="561" priority="565">
      <formula>F162=2</formula>
    </cfRule>
    <cfRule type="expression" dxfId="560" priority="566">
      <formula>F162=1</formula>
    </cfRule>
  </conditionalFormatting>
  <conditionalFormatting sqref="G159">
    <cfRule type="expression" dxfId="559" priority="557">
      <formula>G159=5</formula>
    </cfRule>
    <cfRule type="expression" dxfId="558" priority="558">
      <formula>G159=4</formula>
    </cfRule>
    <cfRule type="expression" dxfId="557" priority="559">
      <formula>G159=3</formula>
    </cfRule>
    <cfRule type="expression" dxfId="556" priority="560">
      <formula>G159=2</formula>
    </cfRule>
    <cfRule type="expression" dxfId="555" priority="561">
      <formula>G159=1</formula>
    </cfRule>
  </conditionalFormatting>
  <conditionalFormatting sqref="G179:G181">
    <cfRule type="expression" dxfId="554" priority="552">
      <formula>G179=5</formula>
    </cfRule>
    <cfRule type="expression" dxfId="553" priority="553">
      <formula>G179=4</formula>
    </cfRule>
    <cfRule type="expression" dxfId="552" priority="554">
      <formula>G179=3</formula>
    </cfRule>
    <cfRule type="expression" dxfId="551" priority="555">
      <formula>G179=2</formula>
    </cfRule>
    <cfRule type="expression" dxfId="550" priority="556">
      <formula>G179=1</formula>
    </cfRule>
  </conditionalFormatting>
  <conditionalFormatting sqref="G160:G173">
    <cfRule type="expression" dxfId="549" priority="547">
      <formula>G160=5</formula>
    </cfRule>
    <cfRule type="expression" dxfId="548" priority="548">
      <formula>G160=4</formula>
    </cfRule>
    <cfRule type="expression" dxfId="547" priority="549">
      <formula>G160=3</formula>
    </cfRule>
    <cfRule type="expression" dxfId="546" priority="550">
      <formula>G160=2</formula>
    </cfRule>
    <cfRule type="expression" dxfId="545" priority="551">
      <formula>G160=1</formula>
    </cfRule>
  </conditionalFormatting>
  <conditionalFormatting sqref="G174:G178">
    <cfRule type="expression" dxfId="544" priority="542">
      <formula>G174=5</formula>
    </cfRule>
    <cfRule type="expression" dxfId="543" priority="543">
      <formula>G174=4</formula>
    </cfRule>
    <cfRule type="expression" dxfId="542" priority="544">
      <formula>G174=3</formula>
    </cfRule>
    <cfRule type="expression" dxfId="541" priority="545">
      <formula>G174=2</formula>
    </cfRule>
    <cfRule type="expression" dxfId="540" priority="546">
      <formula>G174=1</formula>
    </cfRule>
  </conditionalFormatting>
  <conditionalFormatting sqref="F183 F187:F201">
    <cfRule type="expression" dxfId="539" priority="537">
      <formula>F183=5</formula>
    </cfRule>
    <cfRule type="expression" dxfId="538" priority="538">
      <formula>F183=4</formula>
    </cfRule>
    <cfRule type="expression" dxfId="537" priority="539">
      <formula>F183=3</formula>
    </cfRule>
    <cfRule type="expression" dxfId="536" priority="540">
      <formula>F183=2</formula>
    </cfRule>
    <cfRule type="expression" dxfId="535" priority="541">
      <formula>F183=1</formula>
    </cfRule>
  </conditionalFormatting>
  <conditionalFormatting sqref="F184:F186">
    <cfRule type="expression" dxfId="534" priority="532">
      <formula>F184=5</formula>
    </cfRule>
    <cfRule type="expression" dxfId="533" priority="533">
      <formula>F184=4</formula>
    </cfRule>
    <cfRule type="expression" dxfId="532" priority="534">
      <formula>F184=3</formula>
    </cfRule>
    <cfRule type="expression" dxfId="531" priority="535">
      <formula>F184=2</formula>
    </cfRule>
    <cfRule type="expression" dxfId="530" priority="536">
      <formula>F184=1</formula>
    </cfRule>
  </conditionalFormatting>
  <conditionalFormatting sqref="G182">
    <cfRule type="expression" dxfId="529" priority="527">
      <formula>G182=5</formula>
    </cfRule>
    <cfRule type="expression" dxfId="528" priority="528">
      <formula>G182=4</formula>
    </cfRule>
    <cfRule type="expression" dxfId="527" priority="529">
      <formula>G182=3</formula>
    </cfRule>
    <cfRule type="expression" dxfId="526" priority="530">
      <formula>G182=2</formula>
    </cfRule>
    <cfRule type="expression" dxfId="525" priority="531">
      <formula>G182=1</formula>
    </cfRule>
  </conditionalFormatting>
  <conditionalFormatting sqref="G199:G201">
    <cfRule type="expression" dxfId="524" priority="522">
      <formula>G199=5</formula>
    </cfRule>
    <cfRule type="expression" dxfId="523" priority="523">
      <formula>G199=4</formula>
    </cfRule>
    <cfRule type="expression" dxfId="522" priority="524">
      <formula>G199=3</formula>
    </cfRule>
    <cfRule type="expression" dxfId="521" priority="525">
      <formula>G199=2</formula>
    </cfRule>
    <cfRule type="expression" dxfId="520" priority="526">
      <formula>G199=1</formula>
    </cfRule>
  </conditionalFormatting>
  <conditionalFormatting sqref="G183:G186">
    <cfRule type="expression" dxfId="519" priority="517">
      <formula>G183=5</formula>
    </cfRule>
    <cfRule type="expression" dxfId="518" priority="518">
      <formula>G183=4</formula>
    </cfRule>
    <cfRule type="expression" dxfId="517" priority="519">
      <formula>G183=3</formula>
    </cfRule>
    <cfRule type="expression" dxfId="516" priority="520">
      <formula>G183=2</formula>
    </cfRule>
    <cfRule type="expression" dxfId="515" priority="521">
      <formula>G183=1</formula>
    </cfRule>
  </conditionalFormatting>
  <conditionalFormatting sqref="G187:G198">
    <cfRule type="expression" dxfId="514" priority="512">
      <formula>G187=5</formula>
    </cfRule>
    <cfRule type="expression" dxfId="513" priority="513">
      <formula>G187=4</formula>
    </cfRule>
    <cfRule type="expression" dxfId="512" priority="514">
      <formula>G187=3</formula>
    </cfRule>
    <cfRule type="expression" dxfId="511" priority="515">
      <formula>G187=2</formula>
    </cfRule>
    <cfRule type="expression" dxfId="510" priority="516">
      <formula>G187=1</formula>
    </cfRule>
  </conditionalFormatting>
  <conditionalFormatting sqref="F203 F205:F215">
    <cfRule type="expression" dxfId="509" priority="507">
      <formula>F203=5</formula>
    </cfRule>
    <cfRule type="expression" dxfId="508" priority="508">
      <formula>F203=4</formula>
    </cfRule>
    <cfRule type="expression" dxfId="507" priority="509">
      <formula>F203=3</formula>
    </cfRule>
    <cfRule type="expression" dxfId="506" priority="510">
      <formula>F203=2</formula>
    </cfRule>
    <cfRule type="expression" dxfId="505" priority="511">
      <formula>F203=1</formula>
    </cfRule>
  </conditionalFormatting>
  <conditionalFormatting sqref="F204">
    <cfRule type="expression" dxfId="504" priority="502">
      <formula>F204=5</formula>
    </cfRule>
    <cfRule type="expression" dxfId="503" priority="503">
      <formula>F204=4</formula>
    </cfRule>
    <cfRule type="expression" dxfId="502" priority="504">
      <formula>F204=3</formula>
    </cfRule>
    <cfRule type="expression" dxfId="501" priority="505">
      <formula>F204=2</formula>
    </cfRule>
    <cfRule type="expression" dxfId="500" priority="506">
      <formula>F204=1</formula>
    </cfRule>
  </conditionalFormatting>
  <conditionalFormatting sqref="G202">
    <cfRule type="expression" dxfId="499" priority="497">
      <formula>G202=5</formula>
    </cfRule>
    <cfRule type="expression" dxfId="498" priority="498">
      <formula>G202=4</formula>
    </cfRule>
    <cfRule type="expression" dxfId="497" priority="499">
      <formula>G202=3</formula>
    </cfRule>
    <cfRule type="expression" dxfId="496" priority="500">
      <formula>G202=2</formula>
    </cfRule>
    <cfRule type="expression" dxfId="495" priority="501">
      <formula>G202=1</formula>
    </cfRule>
  </conditionalFormatting>
  <conditionalFormatting sqref="G212:G215">
    <cfRule type="expression" dxfId="494" priority="492">
      <formula>G212=5</formula>
    </cfRule>
    <cfRule type="expression" dxfId="493" priority="493">
      <formula>G212=4</formula>
    </cfRule>
    <cfRule type="expression" dxfId="492" priority="494">
      <formula>G212=3</formula>
    </cfRule>
    <cfRule type="expression" dxfId="491" priority="495">
      <formula>G212=2</formula>
    </cfRule>
    <cfRule type="expression" dxfId="490" priority="496">
      <formula>G212=1</formula>
    </cfRule>
  </conditionalFormatting>
  <conditionalFormatting sqref="G203:G204">
    <cfRule type="expression" dxfId="489" priority="487">
      <formula>G203=5</formula>
    </cfRule>
    <cfRule type="expression" dxfId="488" priority="488">
      <formula>G203=4</formula>
    </cfRule>
    <cfRule type="expression" dxfId="487" priority="489">
      <formula>G203=3</formula>
    </cfRule>
    <cfRule type="expression" dxfId="486" priority="490">
      <formula>G203=2</formula>
    </cfRule>
    <cfRule type="expression" dxfId="485" priority="491">
      <formula>G203=1</formula>
    </cfRule>
  </conditionalFormatting>
  <conditionalFormatting sqref="G205:G211">
    <cfRule type="expression" dxfId="484" priority="482">
      <formula>G205=5</formula>
    </cfRule>
    <cfRule type="expression" dxfId="483" priority="483">
      <formula>G205=4</formula>
    </cfRule>
    <cfRule type="expression" dxfId="482" priority="484">
      <formula>G205=3</formula>
    </cfRule>
    <cfRule type="expression" dxfId="481" priority="485">
      <formula>G205=2</formula>
    </cfRule>
    <cfRule type="expression" dxfId="480" priority="486">
      <formula>G205=1</formula>
    </cfRule>
  </conditionalFormatting>
  <conditionalFormatting sqref="E217:E228">
    <cfRule type="colorScale" priority="4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217:F228">
    <cfRule type="expression" dxfId="479" priority="476">
      <formula>F217=5</formula>
    </cfRule>
    <cfRule type="expression" dxfId="478" priority="477">
      <formula>F217=4</formula>
    </cfRule>
    <cfRule type="expression" dxfId="477" priority="478">
      <formula>F217=3</formula>
    </cfRule>
    <cfRule type="expression" dxfId="476" priority="479">
      <formula>F217=2</formula>
    </cfRule>
    <cfRule type="expression" dxfId="475" priority="480">
      <formula>F217=1</formula>
    </cfRule>
  </conditionalFormatting>
  <conditionalFormatting sqref="G216">
    <cfRule type="expression" dxfId="474" priority="471">
      <formula>G216=5</formula>
    </cfRule>
    <cfRule type="expression" dxfId="473" priority="472">
      <formula>G216=4</formula>
    </cfRule>
    <cfRule type="expression" dxfId="472" priority="473">
      <formula>G216=3</formula>
    </cfRule>
    <cfRule type="expression" dxfId="471" priority="474">
      <formula>G216=2</formula>
    </cfRule>
    <cfRule type="expression" dxfId="470" priority="475">
      <formula>G216=1</formula>
    </cfRule>
  </conditionalFormatting>
  <conditionalFormatting sqref="G217:G228">
    <cfRule type="expression" dxfId="469" priority="466">
      <formula>G217=5</formula>
    </cfRule>
    <cfRule type="expression" dxfId="468" priority="467">
      <formula>G217=4</formula>
    </cfRule>
    <cfRule type="expression" dxfId="467" priority="468">
      <formula>G217=3</formula>
    </cfRule>
    <cfRule type="expression" dxfId="466" priority="469">
      <formula>G217=2</formula>
    </cfRule>
    <cfRule type="expression" dxfId="465" priority="470">
      <formula>G217=1</formula>
    </cfRule>
  </conditionalFormatting>
  <conditionalFormatting sqref="H217:I228">
    <cfRule type="expression" dxfId="464" priority="26">
      <formula>H217=5</formula>
    </cfRule>
    <cfRule type="expression" dxfId="463" priority="27">
      <formula>H217=4</formula>
    </cfRule>
    <cfRule type="expression" dxfId="462" priority="28">
      <formula>H217=3</formula>
    </cfRule>
    <cfRule type="expression" dxfId="461" priority="29">
      <formula>H217=2</formula>
    </cfRule>
    <cfRule type="expression" dxfId="460" priority="30">
      <formula>H217=1</formula>
    </cfRule>
  </conditionalFormatting>
  <conditionalFormatting sqref="C8:C24">
    <cfRule type="expression" dxfId="459" priority="461">
      <formula>C8=5</formula>
    </cfRule>
    <cfRule type="expression" dxfId="458" priority="462">
      <formula>C8=4</formula>
    </cfRule>
    <cfRule type="expression" dxfId="457" priority="463">
      <formula>C8=3</formula>
    </cfRule>
    <cfRule type="expression" dxfId="456" priority="464">
      <formula>C8=2</formula>
    </cfRule>
    <cfRule type="expression" dxfId="455" priority="465">
      <formula>C8=1</formula>
    </cfRule>
  </conditionalFormatting>
  <conditionalFormatting sqref="C203:C215">
    <cfRule type="expression" dxfId="454" priority="456">
      <formula>C203=5</formula>
    </cfRule>
    <cfRule type="expression" dxfId="453" priority="457">
      <formula>C203=4</formula>
    </cfRule>
    <cfRule type="expression" dxfId="452" priority="458">
      <formula>C203=3</formula>
    </cfRule>
    <cfRule type="expression" dxfId="451" priority="459">
      <formula>C203=2</formula>
    </cfRule>
    <cfRule type="expression" dxfId="450" priority="460">
      <formula>C203=1</formula>
    </cfRule>
  </conditionalFormatting>
  <conditionalFormatting sqref="C98">
    <cfRule type="expression" dxfId="449" priority="451">
      <formula>C98=5</formula>
    </cfRule>
    <cfRule type="expression" dxfId="448" priority="452">
      <formula>C98=4</formula>
    </cfRule>
    <cfRule type="expression" dxfId="447" priority="453">
      <formula>C98=3</formula>
    </cfRule>
    <cfRule type="expression" dxfId="446" priority="454">
      <formula>C98=2</formula>
    </cfRule>
    <cfRule type="expression" dxfId="445" priority="455">
      <formula>C98=1</formula>
    </cfRule>
  </conditionalFormatting>
  <conditionalFormatting sqref="C92">
    <cfRule type="expression" dxfId="444" priority="446">
      <formula>C92=5</formula>
    </cfRule>
    <cfRule type="expression" dxfId="443" priority="447">
      <formula>C92=4</formula>
    </cfRule>
    <cfRule type="expression" dxfId="442" priority="448">
      <formula>C92=3</formula>
    </cfRule>
    <cfRule type="expression" dxfId="441" priority="449">
      <formula>C92=2</formula>
    </cfRule>
    <cfRule type="expression" dxfId="440" priority="450">
      <formula>C92=1</formula>
    </cfRule>
  </conditionalFormatting>
  <conditionalFormatting sqref="C96">
    <cfRule type="expression" dxfId="439" priority="441">
      <formula>C96=5</formula>
    </cfRule>
    <cfRule type="expression" dxfId="438" priority="442">
      <formula>C96=4</formula>
    </cfRule>
    <cfRule type="expression" dxfId="437" priority="443">
      <formula>C96=3</formula>
    </cfRule>
    <cfRule type="expression" dxfId="436" priority="444">
      <formula>C96=2</formula>
    </cfRule>
    <cfRule type="expression" dxfId="435" priority="445">
      <formula>C96=1</formula>
    </cfRule>
  </conditionalFormatting>
  <conditionalFormatting sqref="C95">
    <cfRule type="expression" dxfId="434" priority="436">
      <formula>C95=5</formula>
    </cfRule>
    <cfRule type="expression" dxfId="433" priority="437">
      <formula>C95=4</formula>
    </cfRule>
    <cfRule type="expression" dxfId="432" priority="438">
      <formula>C95=3</formula>
    </cfRule>
    <cfRule type="expression" dxfId="431" priority="439">
      <formula>C95=2</formula>
    </cfRule>
    <cfRule type="expression" dxfId="430" priority="440">
      <formula>C95=1</formula>
    </cfRule>
  </conditionalFormatting>
  <conditionalFormatting sqref="C89">
    <cfRule type="expression" dxfId="429" priority="431">
      <formula>C89=5</formula>
    </cfRule>
    <cfRule type="expression" dxfId="428" priority="432">
      <formula>C89=4</formula>
    </cfRule>
    <cfRule type="expression" dxfId="427" priority="433">
      <formula>C89=3</formula>
    </cfRule>
    <cfRule type="expression" dxfId="426" priority="434">
      <formula>C89=2</formula>
    </cfRule>
    <cfRule type="expression" dxfId="425" priority="435">
      <formula>C89=1</formula>
    </cfRule>
  </conditionalFormatting>
  <conditionalFormatting sqref="C93">
    <cfRule type="expression" dxfId="424" priority="426">
      <formula>C93=5</formula>
    </cfRule>
    <cfRule type="expression" dxfId="423" priority="427">
      <formula>C93=4</formula>
    </cfRule>
    <cfRule type="expression" dxfId="422" priority="428">
      <formula>C93=3</formula>
    </cfRule>
    <cfRule type="expression" dxfId="421" priority="429">
      <formula>C93=2</formula>
    </cfRule>
    <cfRule type="expression" dxfId="420" priority="430">
      <formula>C93=1</formula>
    </cfRule>
  </conditionalFormatting>
  <conditionalFormatting sqref="C86">
    <cfRule type="expression" dxfId="419" priority="421">
      <formula>C86=5</formula>
    </cfRule>
    <cfRule type="expression" dxfId="418" priority="422">
      <formula>C86=4</formula>
    </cfRule>
    <cfRule type="expression" dxfId="417" priority="423">
      <formula>C86=3</formula>
    </cfRule>
    <cfRule type="expression" dxfId="416" priority="424">
      <formula>C86=2</formula>
    </cfRule>
    <cfRule type="expression" dxfId="415" priority="425">
      <formula>C86=1</formula>
    </cfRule>
  </conditionalFormatting>
  <conditionalFormatting sqref="C76">
    <cfRule type="expression" dxfId="414" priority="416">
      <formula>C76=5</formula>
    </cfRule>
    <cfRule type="expression" dxfId="413" priority="417">
      <formula>C76=4</formula>
    </cfRule>
    <cfRule type="expression" dxfId="412" priority="418">
      <formula>C76=3</formula>
    </cfRule>
    <cfRule type="expression" dxfId="411" priority="419">
      <formula>C76=2</formula>
    </cfRule>
    <cfRule type="expression" dxfId="410" priority="420">
      <formula>C76=1</formula>
    </cfRule>
  </conditionalFormatting>
  <conditionalFormatting sqref="C83">
    <cfRule type="expression" dxfId="409" priority="411">
      <formula>C83=5</formula>
    </cfRule>
    <cfRule type="expression" dxfId="408" priority="412">
      <formula>C83=4</formula>
    </cfRule>
    <cfRule type="expression" dxfId="407" priority="413">
      <formula>C83=3</formula>
    </cfRule>
    <cfRule type="expression" dxfId="406" priority="414">
      <formula>C83=2</formula>
    </cfRule>
    <cfRule type="expression" dxfId="405" priority="415">
      <formula>C83=1</formula>
    </cfRule>
  </conditionalFormatting>
  <conditionalFormatting sqref="C82">
    <cfRule type="expression" dxfId="404" priority="406">
      <formula>C82=5</formula>
    </cfRule>
    <cfRule type="expression" dxfId="403" priority="407">
      <formula>C82=4</formula>
    </cfRule>
    <cfRule type="expression" dxfId="402" priority="408">
      <formula>C82=3</formula>
    </cfRule>
    <cfRule type="expression" dxfId="401" priority="409">
      <formula>C82=2</formula>
    </cfRule>
    <cfRule type="expression" dxfId="400" priority="410">
      <formula>C82=1</formula>
    </cfRule>
  </conditionalFormatting>
  <conditionalFormatting sqref="C80">
    <cfRule type="expression" dxfId="399" priority="401">
      <formula>C80=5</formula>
    </cfRule>
    <cfRule type="expression" dxfId="398" priority="402">
      <formula>C80=4</formula>
    </cfRule>
    <cfRule type="expression" dxfId="397" priority="403">
      <formula>C80=3</formula>
    </cfRule>
    <cfRule type="expression" dxfId="396" priority="404">
      <formula>C80=2</formula>
    </cfRule>
    <cfRule type="expression" dxfId="395" priority="405">
      <formula>C80=1</formula>
    </cfRule>
  </conditionalFormatting>
  <conditionalFormatting sqref="C85">
    <cfRule type="expression" dxfId="394" priority="396">
      <formula>C85=5</formula>
    </cfRule>
    <cfRule type="expression" dxfId="393" priority="397">
      <formula>C85=4</formula>
    </cfRule>
    <cfRule type="expression" dxfId="392" priority="398">
      <formula>C85=3</formula>
    </cfRule>
    <cfRule type="expression" dxfId="391" priority="399">
      <formula>C85=2</formula>
    </cfRule>
    <cfRule type="expression" dxfId="390" priority="400">
      <formula>C85=1</formula>
    </cfRule>
  </conditionalFormatting>
  <conditionalFormatting sqref="C81">
    <cfRule type="expression" dxfId="389" priority="391">
      <formula>C81=5</formula>
    </cfRule>
    <cfRule type="expression" dxfId="388" priority="392">
      <formula>C81=4</formula>
    </cfRule>
    <cfRule type="expression" dxfId="387" priority="393">
      <formula>C81=3</formula>
    </cfRule>
    <cfRule type="expression" dxfId="386" priority="394">
      <formula>C81=2</formula>
    </cfRule>
    <cfRule type="expression" dxfId="385" priority="395">
      <formula>C81=1</formula>
    </cfRule>
  </conditionalFormatting>
  <conditionalFormatting sqref="C72">
    <cfRule type="expression" dxfId="384" priority="386">
      <formula>C72=5</formula>
    </cfRule>
    <cfRule type="expression" dxfId="383" priority="387">
      <formula>C72=4</formula>
    </cfRule>
    <cfRule type="expression" dxfId="382" priority="388">
      <formula>C72=3</formula>
    </cfRule>
    <cfRule type="expression" dxfId="381" priority="389">
      <formula>C72=2</formula>
    </cfRule>
    <cfRule type="expression" dxfId="380" priority="390">
      <formula>C72=1</formula>
    </cfRule>
  </conditionalFormatting>
  <conditionalFormatting sqref="C53">
    <cfRule type="expression" dxfId="379" priority="381">
      <formula>C53=5</formula>
    </cfRule>
    <cfRule type="expression" dxfId="378" priority="382">
      <formula>C53=4</formula>
    </cfRule>
    <cfRule type="expression" dxfId="377" priority="383">
      <formula>C53=3</formula>
    </cfRule>
    <cfRule type="expression" dxfId="376" priority="384">
      <formula>C53=2</formula>
    </cfRule>
    <cfRule type="expression" dxfId="375" priority="385">
      <formula>C53=1</formula>
    </cfRule>
  </conditionalFormatting>
  <conditionalFormatting sqref="C55">
    <cfRule type="expression" dxfId="374" priority="376">
      <formula>C55=5</formula>
    </cfRule>
    <cfRule type="expression" dxfId="373" priority="377">
      <formula>C55=4</formula>
    </cfRule>
    <cfRule type="expression" dxfId="372" priority="378">
      <formula>C55=3</formula>
    </cfRule>
    <cfRule type="expression" dxfId="371" priority="379">
      <formula>C55=2</formula>
    </cfRule>
    <cfRule type="expression" dxfId="370" priority="380">
      <formula>C55=1</formula>
    </cfRule>
  </conditionalFormatting>
  <conditionalFormatting sqref="C50">
    <cfRule type="expression" dxfId="369" priority="371">
      <formula>C50=5</formula>
    </cfRule>
    <cfRule type="expression" dxfId="368" priority="372">
      <formula>C50=4</formula>
    </cfRule>
    <cfRule type="expression" dxfId="367" priority="373">
      <formula>C50=3</formula>
    </cfRule>
    <cfRule type="expression" dxfId="366" priority="374">
      <formula>C50=2</formula>
    </cfRule>
    <cfRule type="expression" dxfId="365" priority="375">
      <formula>C50=1</formula>
    </cfRule>
  </conditionalFormatting>
  <conditionalFormatting sqref="C47">
    <cfRule type="expression" dxfId="364" priority="366">
      <formula>C47=5</formula>
    </cfRule>
    <cfRule type="expression" dxfId="363" priority="367">
      <formula>C47=4</formula>
    </cfRule>
    <cfRule type="expression" dxfId="362" priority="368">
      <formula>C47=3</formula>
    </cfRule>
    <cfRule type="expression" dxfId="361" priority="369">
      <formula>C47=2</formula>
    </cfRule>
    <cfRule type="expression" dxfId="360" priority="370">
      <formula>C47=1</formula>
    </cfRule>
  </conditionalFormatting>
  <conditionalFormatting sqref="C54">
    <cfRule type="expression" dxfId="359" priority="361">
      <formula>C54=5</formula>
    </cfRule>
    <cfRule type="expression" dxfId="358" priority="362">
      <formula>C54=4</formula>
    </cfRule>
    <cfRule type="expression" dxfId="357" priority="363">
      <formula>C54=3</formula>
    </cfRule>
    <cfRule type="expression" dxfId="356" priority="364">
      <formula>C54=2</formula>
    </cfRule>
    <cfRule type="expression" dxfId="355" priority="365">
      <formula>C54=1</formula>
    </cfRule>
  </conditionalFormatting>
  <conditionalFormatting sqref="C145">
    <cfRule type="expression" dxfId="354" priority="356">
      <formula>C145=5</formula>
    </cfRule>
    <cfRule type="expression" dxfId="353" priority="357">
      <formula>C145=4</formula>
    </cfRule>
    <cfRule type="expression" dxfId="352" priority="358">
      <formula>C145=3</formula>
    </cfRule>
    <cfRule type="expression" dxfId="351" priority="359">
      <formula>C145=2</formula>
    </cfRule>
    <cfRule type="expression" dxfId="350" priority="360">
      <formula>C145=1</formula>
    </cfRule>
  </conditionalFormatting>
  <conditionalFormatting sqref="C140">
    <cfRule type="expression" dxfId="349" priority="351">
      <formula>C140=5</formula>
    </cfRule>
    <cfRule type="expression" dxfId="348" priority="352">
      <formula>C140=4</formula>
    </cfRule>
    <cfRule type="expression" dxfId="347" priority="353">
      <formula>C140=3</formula>
    </cfRule>
    <cfRule type="expression" dxfId="346" priority="354">
      <formula>C140=2</formula>
    </cfRule>
    <cfRule type="expression" dxfId="345" priority="355">
      <formula>C140=1</formula>
    </cfRule>
  </conditionalFormatting>
  <conditionalFormatting sqref="C146">
    <cfRule type="expression" dxfId="344" priority="346">
      <formula>C146=5</formula>
    </cfRule>
    <cfRule type="expression" dxfId="343" priority="347">
      <formula>C146=4</formula>
    </cfRule>
    <cfRule type="expression" dxfId="342" priority="348">
      <formula>C146=3</formula>
    </cfRule>
    <cfRule type="expression" dxfId="341" priority="349">
      <formula>C146=2</formula>
    </cfRule>
    <cfRule type="expression" dxfId="340" priority="350">
      <formula>C146=1</formula>
    </cfRule>
  </conditionalFormatting>
  <conditionalFormatting sqref="C137">
    <cfRule type="expression" dxfId="339" priority="341">
      <formula>C137=5</formula>
    </cfRule>
    <cfRule type="expression" dxfId="338" priority="342">
      <formula>C137=4</formula>
    </cfRule>
    <cfRule type="expression" dxfId="337" priority="343">
      <formula>C137=3</formula>
    </cfRule>
    <cfRule type="expression" dxfId="336" priority="344">
      <formula>C137=2</formula>
    </cfRule>
    <cfRule type="expression" dxfId="335" priority="345">
      <formula>C137=1</formula>
    </cfRule>
  </conditionalFormatting>
  <conditionalFormatting sqref="C139">
    <cfRule type="expression" dxfId="334" priority="336">
      <formula>C139=5</formula>
    </cfRule>
    <cfRule type="expression" dxfId="333" priority="337">
      <formula>C139=4</formula>
    </cfRule>
    <cfRule type="expression" dxfId="332" priority="338">
      <formula>C139=3</formula>
    </cfRule>
    <cfRule type="expression" dxfId="331" priority="339">
      <formula>C139=2</formula>
    </cfRule>
    <cfRule type="expression" dxfId="330" priority="340">
      <formula>C139=1</formula>
    </cfRule>
  </conditionalFormatting>
  <conditionalFormatting sqref="C141">
    <cfRule type="expression" dxfId="329" priority="331">
      <formula>C141=5</formula>
    </cfRule>
    <cfRule type="expression" dxfId="328" priority="332">
      <formula>C141=4</formula>
    </cfRule>
    <cfRule type="expression" dxfId="327" priority="333">
      <formula>C141=3</formula>
    </cfRule>
    <cfRule type="expression" dxfId="326" priority="334">
      <formula>C141=2</formula>
    </cfRule>
    <cfRule type="expression" dxfId="325" priority="335">
      <formula>C141=1</formula>
    </cfRule>
  </conditionalFormatting>
  <conditionalFormatting sqref="C144">
    <cfRule type="expression" dxfId="324" priority="326">
      <formula>C144=5</formula>
    </cfRule>
    <cfRule type="expression" dxfId="323" priority="327">
      <formula>C144=4</formula>
    </cfRule>
    <cfRule type="expression" dxfId="322" priority="328">
      <formula>C144=3</formula>
    </cfRule>
    <cfRule type="expression" dxfId="321" priority="329">
      <formula>C144=2</formula>
    </cfRule>
    <cfRule type="expression" dxfId="320" priority="330">
      <formula>C144=1</formula>
    </cfRule>
  </conditionalFormatting>
  <conditionalFormatting sqref="C138">
    <cfRule type="expression" dxfId="319" priority="321">
      <formula>C138=5</formula>
    </cfRule>
    <cfRule type="expression" dxfId="318" priority="322">
      <formula>C138=4</formula>
    </cfRule>
    <cfRule type="expression" dxfId="317" priority="323">
      <formula>C138=3</formula>
    </cfRule>
    <cfRule type="expression" dxfId="316" priority="324">
      <formula>C138=2</formula>
    </cfRule>
    <cfRule type="expression" dxfId="315" priority="325">
      <formula>C138=1</formula>
    </cfRule>
  </conditionalFormatting>
  <conditionalFormatting sqref="C127">
    <cfRule type="expression" dxfId="314" priority="316">
      <formula>C127=5</formula>
    </cfRule>
    <cfRule type="expression" dxfId="313" priority="317">
      <formula>C127=4</formula>
    </cfRule>
    <cfRule type="expression" dxfId="312" priority="318">
      <formula>C127=3</formula>
    </cfRule>
    <cfRule type="expression" dxfId="311" priority="319">
      <formula>C127=2</formula>
    </cfRule>
    <cfRule type="expression" dxfId="310" priority="320">
      <formula>C127=1</formula>
    </cfRule>
  </conditionalFormatting>
  <conditionalFormatting sqref="C130">
    <cfRule type="expression" dxfId="309" priority="311">
      <formula>C130=5</formula>
    </cfRule>
    <cfRule type="expression" dxfId="308" priority="312">
      <formula>C130=4</formula>
    </cfRule>
    <cfRule type="expression" dxfId="307" priority="313">
      <formula>C130=3</formula>
    </cfRule>
    <cfRule type="expression" dxfId="306" priority="314">
      <formula>C130=2</formula>
    </cfRule>
    <cfRule type="expression" dxfId="305" priority="315">
      <formula>C130=1</formula>
    </cfRule>
  </conditionalFormatting>
  <conditionalFormatting sqref="C125">
    <cfRule type="expression" dxfId="304" priority="306">
      <formula>C125=5</formula>
    </cfRule>
    <cfRule type="expression" dxfId="303" priority="307">
      <formula>C125=4</formula>
    </cfRule>
    <cfRule type="expression" dxfId="302" priority="308">
      <formula>C125=3</formula>
    </cfRule>
    <cfRule type="expression" dxfId="301" priority="309">
      <formula>C125=2</formula>
    </cfRule>
    <cfRule type="expression" dxfId="300" priority="310">
      <formula>C125=1</formula>
    </cfRule>
  </conditionalFormatting>
  <conditionalFormatting sqref="C128">
    <cfRule type="expression" dxfId="299" priority="301">
      <formula>C128=5</formula>
    </cfRule>
    <cfRule type="expression" dxfId="298" priority="302">
      <formula>C128=4</formula>
    </cfRule>
    <cfRule type="expression" dxfId="297" priority="303">
      <formula>C128=3</formula>
    </cfRule>
    <cfRule type="expression" dxfId="296" priority="304">
      <formula>C128=2</formula>
    </cfRule>
    <cfRule type="expression" dxfId="295" priority="305">
      <formula>C128=1</formula>
    </cfRule>
  </conditionalFormatting>
  <conditionalFormatting sqref="C119">
    <cfRule type="expression" dxfId="294" priority="296">
      <formula>C119=5</formula>
    </cfRule>
    <cfRule type="expression" dxfId="293" priority="297">
      <formula>C119=4</formula>
    </cfRule>
    <cfRule type="expression" dxfId="292" priority="298">
      <formula>C119=3</formula>
    </cfRule>
    <cfRule type="expression" dxfId="291" priority="299">
      <formula>C119=2</formula>
    </cfRule>
    <cfRule type="expression" dxfId="290" priority="300">
      <formula>C119=1</formula>
    </cfRule>
  </conditionalFormatting>
  <conditionalFormatting sqref="C67">
    <cfRule type="expression" dxfId="289" priority="291">
      <formula>C67=5</formula>
    </cfRule>
    <cfRule type="expression" dxfId="288" priority="292">
      <formula>C67=4</formula>
    </cfRule>
    <cfRule type="expression" dxfId="287" priority="293">
      <formula>C67=3</formula>
    </cfRule>
    <cfRule type="expression" dxfId="286" priority="294">
      <formula>C67=2</formula>
    </cfRule>
    <cfRule type="expression" dxfId="285" priority="295">
      <formula>C67=1</formula>
    </cfRule>
  </conditionalFormatting>
  <conditionalFormatting sqref="C58">
    <cfRule type="expression" dxfId="284" priority="286">
      <formula>C58=5</formula>
    </cfRule>
    <cfRule type="expression" dxfId="283" priority="287">
      <formula>C58=4</formula>
    </cfRule>
    <cfRule type="expression" dxfId="282" priority="288">
      <formula>C58=3</formula>
    </cfRule>
    <cfRule type="expression" dxfId="281" priority="289">
      <formula>C58=2</formula>
    </cfRule>
    <cfRule type="expression" dxfId="280" priority="290">
      <formula>C58=1</formula>
    </cfRule>
  </conditionalFormatting>
  <conditionalFormatting sqref="C65">
    <cfRule type="expression" dxfId="279" priority="281">
      <formula>C65=5</formula>
    </cfRule>
    <cfRule type="expression" dxfId="278" priority="282">
      <formula>C65=4</formula>
    </cfRule>
    <cfRule type="expression" dxfId="277" priority="283">
      <formula>C65=3</formula>
    </cfRule>
    <cfRule type="expression" dxfId="276" priority="284">
      <formula>C65=2</formula>
    </cfRule>
    <cfRule type="expression" dxfId="275" priority="285">
      <formula>C65=1</formula>
    </cfRule>
  </conditionalFormatting>
  <conditionalFormatting sqref="C63">
    <cfRule type="expression" dxfId="274" priority="276">
      <formula>C63=5</formula>
    </cfRule>
    <cfRule type="expression" dxfId="273" priority="277">
      <formula>C63=4</formula>
    </cfRule>
    <cfRule type="expression" dxfId="272" priority="278">
      <formula>C63=3</formula>
    </cfRule>
    <cfRule type="expression" dxfId="271" priority="279">
      <formula>C63=2</formula>
    </cfRule>
    <cfRule type="expression" dxfId="270" priority="280">
      <formula>C63=1</formula>
    </cfRule>
  </conditionalFormatting>
  <conditionalFormatting sqref="C68">
    <cfRule type="expression" dxfId="269" priority="271">
      <formula>C68=5</formula>
    </cfRule>
    <cfRule type="expression" dxfId="268" priority="272">
      <formula>C68=4</formula>
    </cfRule>
    <cfRule type="expression" dxfId="267" priority="273">
      <formula>C68=3</formula>
    </cfRule>
    <cfRule type="expression" dxfId="266" priority="274">
      <formula>C68=2</formula>
    </cfRule>
    <cfRule type="expression" dxfId="265" priority="275">
      <formula>C68=1</formula>
    </cfRule>
  </conditionalFormatting>
  <conditionalFormatting sqref="C151">
    <cfRule type="expression" dxfId="264" priority="266">
      <formula>C151=5</formula>
    </cfRule>
    <cfRule type="expression" dxfId="263" priority="267">
      <formula>C151=4</formula>
    </cfRule>
    <cfRule type="expression" dxfId="262" priority="268">
      <formula>C151=3</formula>
    </cfRule>
    <cfRule type="expression" dxfId="261" priority="269">
      <formula>C151=2</formula>
    </cfRule>
    <cfRule type="expression" dxfId="260" priority="270">
      <formula>C151=1</formula>
    </cfRule>
  </conditionalFormatting>
  <conditionalFormatting sqref="C152">
    <cfRule type="expression" dxfId="259" priority="261">
      <formula>C152=5</formula>
    </cfRule>
    <cfRule type="expression" dxfId="258" priority="262">
      <formula>C152=4</formula>
    </cfRule>
    <cfRule type="expression" dxfId="257" priority="263">
      <formula>C152=3</formula>
    </cfRule>
    <cfRule type="expression" dxfId="256" priority="264">
      <formula>C152=2</formula>
    </cfRule>
    <cfRule type="expression" dxfId="255" priority="265">
      <formula>C152=1</formula>
    </cfRule>
  </conditionalFormatting>
  <conditionalFormatting sqref="C158">
    <cfRule type="expression" dxfId="254" priority="256">
      <formula>C158=5</formula>
    </cfRule>
    <cfRule type="expression" dxfId="253" priority="257">
      <formula>C158=4</formula>
    </cfRule>
    <cfRule type="expression" dxfId="252" priority="258">
      <formula>C158=3</formula>
    </cfRule>
    <cfRule type="expression" dxfId="251" priority="259">
      <formula>C158=2</formula>
    </cfRule>
    <cfRule type="expression" dxfId="250" priority="260">
      <formula>C158=1</formula>
    </cfRule>
  </conditionalFormatting>
  <conditionalFormatting sqref="C157">
    <cfRule type="expression" dxfId="249" priority="251">
      <formula>C157=5</formula>
    </cfRule>
    <cfRule type="expression" dxfId="248" priority="252">
      <formula>C157=4</formula>
    </cfRule>
    <cfRule type="expression" dxfId="247" priority="253">
      <formula>C157=3</formula>
    </cfRule>
    <cfRule type="expression" dxfId="246" priority="254">
      <formula>C157=2</formula>
    </cfRule>
    <cfRule type="expression" dxfId="245" priority="255">
      <formula>C157=1</formula>
    </cfRule>
  </conditionalFormatting>
  <conditionalFormatting sqref="C200">
    <cfRule type="expression" dxfId="244" priority="246">
      <formula>C200=5</formula>
    </cfRule>
    <cfRule type="expression" dxfId="243" priority="247">
      <formula>C200=4</formula>
    </cfRule>
    <cfRule type="expression" dxfId="242" priority="248">
      <formula>C200=3</formula>
    </cfRule>
    <cfRule type="expression" dxfId="241" priority="249">
      <formula>C200=2</formula>
    </cfRule>
    <cfRule type="expression" dxfId="240" priority="250">
      <formula>C200=1</formula>
    </cfRule>
  </conditionalFormatting>
  <conditionalFormatting sqref="C183:C199">
    <cfRule type="expression" dxfId="239" priority="241">
      <formula>C183=5</formula>
    </cfRule>
    <cfRule type="expression" dxfId="238" priority="242">
      <formula>C183=4</formula>
    </cfRule>
    <cfRule type="expression" dxfId="237" priority="243">
      <formula>C183=3</formula>
    </cfRule>
    <cfRule type="expression" dxfId="236" priority="244">
      <formula>C183=2</formula>
    </cfRule>
    <cfRule type="expression" dxfId="235" priority="245">
      <formula>C183=1</formula>
    </cfRule>
  </conditionalFormatting>
  <conditionalFormatting sqref="C201">
    <cfRule type="expression" dxfId="234" priority="236">
      <formula>C201=5</formula>
    </cfRule>
    <cfRule type="expression" dxfId="233" priority="237">
      <formula>C201=4</formula>
    </cfRule>
    <cfRule type="expression" dxfId="232" priority="238">
      <formula>C201=3</formula>
    </cfRule>
    <cfRule type="expression" dxfId="231" priority="239">
      <formula>C201=2</formula>
    </cfRule>
    <cfRule type="expression" dxfId="230" priority="240">
      <formula>C201=1</formula>
    </cfRule>
  </conditionalFormatting>
  <conditionalFormatting sqref="C217:C228">
    <cfRule type="expression" dxfId="229" priority="231">
      <formula>C217=5</formula>
    </cfRule>
    <cfRule type="expression" dxfId="228" priority="232">
      <formula>C217=4</formula>
    </cfRule>
    <cfRule type="expression" dxfId="227" priority="233">
      <formula>C217=3</formula>
    </cfRule>
    <cfRule type="expression" dxfId="226" priority="234">
      <formula>C217=2</formula>
    </cfRule>
    <cfRule type="expression" dxfId="225" priority="235">
      <formula>C217=1</formula>
    </cfRule>
  </conditionalFormatting>
  <conditionalFormatting sqref="C26:C41">
    <cfRule type="expression" dxfId="224" priority="226">
      <formula>C26=5</formula>
    </cfRule>
    <cfRule type="expression" dxfId="223" priority="227">
      <formula>C26=4</formula>
    </cfRule>
    <cfRule type="expression" dxfId="222" priority="228">
      <formula>C26=3</formula>
    </cfRule>
    <cfRule type="expression" dxfId="221" priority="229">
      <formula>C26=2</formula>
    </cfRule>
    <cfRule type="expression" dxfId="220" priority="230">
      <formula>C26=1</formula>
    </cfRule>
  </conditionalFormatting>
  <conditionalFormatting sqref="C43:C46">
    <cfRule type="expression" dxfId="219" priority="221">
      <formula>C43=5</formula>
    </cfRule>
    <cfRule type="expression" dxfId="218" priority="222">
      <formula>C43=4</formula>
    </cfRule>
    <cfRule type="expression" dxfId="217" priority="223">
      <formula>C43=3</formula>
    </cfRule>
    <cfRule type="expression" dxfId="216" priority="224">
      <formula>C43=2</formula>
    </cfRule>
    <cfRule type="expression" dxfId="215" priority="225">
      <formula>C43=1</formula>
    </cfRule>
  </conditionalFormatting>
  <conditionalFormatting sqref="C48:C49">
    <cfRule type="expression" dxfId="214" priority="216">
      <formula>C48=5</formula>
    </cfRule>
    <cfRule type="expression" dxfId="213" priority="217">
      <formula>C48=4</formula>
    </cfRule>
    <cfRule type="expression" dxfId="212" priority="218">
      <formula>C48=3</formula>
    </cfRule>
    <cfRule type="expression" dxfId="211" priority="219">
      <formula>C48=2</formula>
    </cfRule>
    <cfRule type="expression" dxfId="210" priority="220">
      <formula>C48=1</formula>
    </cfRule>
  </conditionalFormatting>
  <conditionalFormatting sqref="C51:C52">
    <cfRule type="expression" dxfId="209" priority="211">
      <formula>C51=5</formula>
    </cfRule>
    <cfRule type="expression" dxfId="208" priority="212">
      <formula>C51=4</formula>
    </cfRule>
    <cfRule type="expression" dxfId="207" priority="213">
      <formula>C51=3</formula>
    </cfRule>
    <cfRule type="expression" dxfId="206" priority="214">
      <formula>C51=2</formula>
    </cfRule>
    <cfRule type="expression" dxfId="205" priority="215">
      <formula>C51=1</formula>
    </cfRule>
  </conditionalFormatting>
  <conditionalFormatting sqref="C57">
    <cfRule type="expression" dxfId="204" priority="206">
      <formula>C57=5</formula>
    </cfRule>
    <cfRule type="expression" dxfId="203" priority="207">
      <formula>C57=4</formula>
    </cfRule>
    <cfRule type="expression" dxfId="202" priority="208">
      <formula>C57=3</formula>
    </cfRule>
    <cfRule type="expression" dxfId="201" priority="209">
      <formula>C57=2</formula>
    </cfRule>
    <cfRule type="expression" dxfId="200" priority="210">
      <formula>C57=1</formula>
    </cfRule>
  </conditionalFormatting>
  <conditionalFormatting sqref="C59:C62">
    <cfRule type="expression" dxfId="199" priority="201">
      <formula>C59=5</formula>
    </cfRule>
    <cfRule type="expression" dxfId="198" priority="202">
      <formula>C59=4</formula>
    </cfRule>
    <cfRule type="expression" dxfId="197" priority="203">
      <formula>C59=3</formula>
    </cfRule>
    <cfRule type="expression" dxfId="196" priority="204">
      <formula>C59=2</formula>
    </cfRule>
    <cfRule type="expression" dxfId="195" priority="205">
      <formula>C59=1</formula>
    </cfRule>
  </conditionalFormatting>
  <conditionalFormatting sqref="C64">
    <cfRule type="expression" dxfId="194" priority="196">
      <formula>C64=5</formula>
    </cfRule>
    <cfRule type="expression" dxfId="193" priority="197">
      <formula>C64=4</formula>
    </cfRule>
    <cfRule type="expression" dxfId="192" priority="198">
      <formula>C64=3</formula>
    </cfRule>
    <cfRule type="expression" dxfId="191" priority="199">
      <formula>C64=2</formula>
    </cfRule>
    <cfRule type="expression" dxfId="190" priority="200">
      <formula>C64=1</formula>
    </cfRule>
  </conditionalFormatting>
  <conditionalFormatting sqref="C66">
    <cfRule type="expression" dxfId="189" priority="191">
      <formula>C66=5</formula>
    </cfRule>
    <cfRule type="expression" dxfId="188" priority="192">
      <formula>C66=4</formula>
    </cfRule>
    <cfRule type="expression" dxfId="187" priority="193">
      <formula>C66=3</formula>
    </cfRule>
    <cfRule type="expression" dxfId="186" priority="194">
      <formula>C66=2</formula>
    </cfRule>
    <cfRule type="expression" dxfId="185" priority="195">
      <formula>C66=1</formula>
    </cfRule>
  </conditionalFormatting>
  <conditionalFormatting sqref="C69">
    <cfRule type="expression" dxfId="184" priority="186">
      <formula>C69=5</formula>
    </cfRule>
    <cfRule type="expression" dxfId="183" priority="187">
      <formula>C69=4</formula>
    </cfRule>
    <cfRule type="expression" dxfId="182" priority="188">
      <formula>C69=3</formula>
    </cfRule>
    <cfRule type="expression" dxfId="181" priority="189">
      <formula>C69=2</formula>
    </cfRule>
    <cfRule type="expression" dxfId="180" priority="190">
      <formula>C69=1</formula>
    </cfRule>
  </conditionalFormatting>
  <conditionalFormatting sqref="C71">
    <cfRule type="expression" dxfId="179" priority="181">
      <formula>C71=5</formula>
    </cfRule>
    <cfRule type="expression" dxfId="178" priority="182">
      <formula>C71=4</formula>
    </cfRule>
    <cfRule type="expression" dxfId="177" priority="183">
      <formula>C71=3</formula>
    </cfRule>
    <cfRule type="expression" dxfId="176" priority="184">
      <formula>C71=2</formula>
    </cfRule>
    <cfRule type="expression" dxfId="175" priority="185">
      <formula>C71=1</formula>
    </cfRule>
  </conditionalFormatting>
  <conditionalFormatting sqref="C73:C75">
    <cfRule type="expression" dxfId="174" priority="176">
      <formula>C73=5</formula>
    </cfRule>
    <cfRule type="expression" dxfId="173" priority="177">
      <formula>C73=4</formula>
    </cfRule>
    <cfRule type="expression" dxfId="172" priority="178">
      <formula>C73=3</formula>
    </cfRule>
    <cfRule type="expression" dxfId="171" priority="179">
      <formula>C73=2</formula>
    </cfRule>
    <cfRule type="expression" dxfId="170" priority="180">
      <formula>C73=1</formula>
    </cfRule>
  </conditionalFormatting>
  <conditionalFormatting sqref="C77:C79">
    <cfRule type="expression" dxfId="169" priority="171">
      <formula>C77=5</formula>
    </cfRule>
    <cfRule type="expression" dxfId="168" priority="172">
      <formula>C77=4</formula>
    </cfRule>
    <cfRule type="expression" dxfId="167" priority="173">
      <formula>C77=3</formula>
    </cfRule>
    <cfRule type="expression" dxfId="166" priority="174">
      <formula>C77=2</formula>
    </cfRule>
    <cfRule type="expression" dxfId="165" priority="175">
      <formula>C77=1</formula>
    </cfRule>
  </conditionalFormatting>
  <conditionalFormatting sqref="C84">
    <cfRule type="expression" dxfId="164" priority="166">
      <formula>C84=5</formula>
    </cfRule>
    <cfRule type="expression" dxfId="163" priority="167">
      <formula>C84=4</formula>
    </cfRule>
    <cfRule type="expression" dxfId="162" priority="168">
      <formula>C84=3</formula>
    </cfRule>
    <cfRule type="expression" dxfId="161" priority="169">
      <formula>C84=2</formula>
    </cfRule>
    <cfRule type="expression" dxfId="160" priority="170">
      <formula>C84=1</formula>
    </cfRule>
  </conditionalFormatting>
  <conditionalFormatting sqref="C88">
    <cfRule type="expression" dxfId="159" priority="161">
      <formula>C88=5</formula>
    </cfRule>
    <cfRule type="expression" dxfId="158" priority="162">
      <formula>C88=4</formula>
    </cfRule>
    <cfRule type="expression" dxfId="157" priority="163">
      <formula>C88=3</formula>
    </cfRule>
    <cfRule type="expression" dxfId="156" priority="164">
      <formula>C88=2</formula>
    </cfRule>
    <cfRule type="expression" dxfId="155" priority="165">
      <formula>C88=1</formula>
    </cfRule>
  </conditionalFormatting>
  <conditionalFormatting sqref="C90:C91">
    <cfRule type="expression" dxfId="154" priority="156">
      <formula>C90=5</formula>
    </cfRule>
    <cfRule type="expression" dxfId="153" priority="157">
      <formula>C90=4</formula>
    </cfRule>
    <cfRule type="expression" dxfId="152" priority="158">
      <formula>C90=3</formula>
    </cfRule>
    <cfRule type="expression" dxfId="151" priority="159">
      <formula>C90=2</formula>
    </cfRule>
    <cfRule type="expression" dxfId="150" priority="160">
      <formula>C90=1</formula>
    </cfRule>
  </conditionalFormatting>
  <conditionalFormatting sqref="C94">
    <cfRule type="expression" dxfId="149" priority="151">
      <formula>C94=5</formula>
    </cfRule>
    <cfRule type="expression" dxfId="148" priority="152">
      <formula>C94=4</formula>
    </cfRule>
    <cfRule type="expression" dxfId="147" priority="153">
      <formula>C94=3</formula>
    </cfRule>
    <cfRule type="expression" dxfId="146" priority="154">
      <formula>C94=2</formula>
    </cfRule>
    <cfRule type="expression" dxfId="145" priority="155">
      <formula>C94=1</formula>
    </cfRule>
  </conditionalFormatting>
  <conditionalFormatting sqref="C97">
    <cfRule type="expression" dxfId="144" priority="146">
      <formula>C97=5</formula>
    </cfRule>
    <cfRule type="expression" dxfId="143" priority="147">
      <formula>C97=4</formula>
    </cfRule>
    <cfRule type="expression" dxfId="142" priority="148">
      <formula>C97=3</formula>
    </cfRule>
    <cfRule type="expression" dxfId="141" priority="149">
      <formula>C97=2</formula>
    </cfRule>
    <cfRule type="expression" dxfId="140" priority="150">
      <formula>C97=1</formula>
    </cfRule>
  </conditionalFormatting>
  <conditionalFormatting sqref="C100:C113">
    <cfRule type="expression" dxfId="139" priority="141">
      <formula>C100=5</formula>
    </cfRule>
    <cfRule type="expression" dxfId="138" priority="142">
      <formula>C100=4</formula>
    </cfRule>
    <cfRule type="expression" dxfId="137" priority="143">
      <formula>C100=3</formula>
    </cfRule>
    <cfRule type="expression" dxfId="136" priority="144">
      <formula>C100=2</formula>
    </cfRule>
    <cfRule type="expression" dxfId="135" priority="145">
      <formula>C100=1</formula>
    </cfRule>
  </conditionalFormatting>
  <conditionalFormatting sqref="C115:C118">
    <cfRule type="expression" dxfId="134" priority="136">
      <formula>C115=5</formula>
    </cfRule>
    <cfRule type="expression" dxfId="133" priority="137">
      <formula>C115=4</formula>
    </cfRule>
    <cfRule type="expression" dxfId="132" priority="138">
      <formula>C115=3</formula>
    </cfRule>
    <cfRule type="expression" dxfId="131" priority="139">
      <formula>C115=2</formula>
    </cfRule>
    <cfRule type="expression" dxfId="130" priority="140">
      <formula>C115=1</formula>
    </cfRule>
  </conditionalFormatting>
  <conditionalFormatting sqref="C120:C124">
    <cfRule type="expression" dxfId="129" priority="131">
      <formula>C120=5</formula>
    </cfRule>
    <cfRule type="expression" dxfId="128" priority="132">
      <formula>C120=4</formula>
    </cfRule>
    <cfRule type="expression" dxfId="127" priority="133">
      <formula>C120=3</formula>
    </cfRule>
    <cfRule type="expression" dxfId="126" priority="134">
      <formula>C120=2</formula>
    </cfRule>
    <cfRule type="expression" dxfId="125" priority="135">
      <formula>C120=1</formula>
    </cfRule>
  </conditionalFormatting>
  <conditionalFormatting sqref="C126">
    <cfRule type="expression" dxfId="124" priority="126">
      <formula>C126=5</formula>
    </cfRule>
    <cfRule type="expression" dxfId="123" priority="127">
      <formula>C126=4</formula>
    </cfRule>
    <cfRule type="expression" dxfId="122" priority="128">
      <formula>C126=3</formula>
    </cfRule>
    <cfRule type="expression" dxfId="121" priority="129">
      <formula>C126=2</formula>
    </cfRule>
    <cfRule type="expression" dxfId="120" priority="130">
      <formula>C126=1</formula>
    </cfRule>
  </conditionalFormatting>
  <conditionalFormatting sqref="C129">
    <cfRule type="expression" dxfId="119" priority="121">
      <formula>C129=5</formula>
    </cfRule>
    <cfRule type="expression" dxfId="118" priority="122">
      <formula>C129=4</formula>
    </cfRule>
    <cfRule type="expression" dxfId="117" priority="123">
      <formula>C129=3</formula>
    </cfRule>
    <cfRule type="expression" dxfId="116" priority="124">
      <formula>C129=2</formula>
    </cfRule>
    <cfRule type="expression" dxfId="115" priority="125">
      <formula>C129=1</formula>
    </cfRule>
  </conditionalFormatting>
  <conditionalFormatting sqref="C132:C136">
    <cfRule type="expression" dxfId="114" priority="116">
      <formula>C132=5</formula>
    </cfRule>
    <cfRule type="expression" dxfId="113" priority="117">
      <formula>C132=4</formula>
    </cfRule>
    <cfRule type="expression" dxfId="112" priority="118">
      <formula>C132=3</formula>
    </cfRule>
    <cfRule type="expression" dxfId="111" priority="119">
      <formula>C132=2</formula>
    </cfRule>
    <cfRule type="expression" dxfId="110" priority="120">
      <formula>C132=1</formula>
    </cfRule>
  </conditionalFormatting>
  <conditionalFormatting sqref="C142:C143">
    <cfRule type="expression" dxfId="109" priority="111">
      <formula>C142=5</formula>
    </cfRule>
    <cfRule type="expression" dxfId="108" priority="112">
      <formula>C142=4</formula>
    </cfRule>
    <cfRule type="expression" dxfId="107" priority="113">
      <formula>C142=3</formula>
    </cfRule>
    <cfRule type="expression" dxfId="106" priority="114">
      <formula>C142=2</formula>
    </cfRule>
    <cfRule type="expression" dxfId="105" priority="115">
      <formula>C142=1</formula>
    </cfRule>
  </conditionalFormatting>
  <conditionalFormatting sqref="C148:C150">
    <cfRule type="expression" dxfId="104" priority="106">
      <formula>C148=5</formula>
    </cfRule>
    <cfRule type="expression" dxfId="103" priority="107">
      <formula>C148=4</formula>
    </cfRule>
    <cfRule type="expression" dxfId="102" priority="108">
      <formula>C148=3</formula>
    </cfRule>
    <cfRule type="expression" dxfId="101" priority="109">
      <formula>C148=2</formula>
    </cfRule>
    <cfRule type="expression" dxfId="100" priority="110">
      <formula>C148=1</formula>
    </cfRule>
  </conditionalFormatting>
  <conditionalFormatting sqref="C153:C156">
    <cfRule type="expression" dxfId="99" priority="101">
      <formula>C153=5</formula>
    </cfRule>
    <cfRule type="expression" dxfId="98" priority="102">
      <formula>C153=4</formula>
    </cfRule>
    <cfRule type="expression" dxfId="97" priority="103">
      <formula>C153=3</formula>
    </cfRule>
    <cfRule type="expression" dxfId="96" priority="104">
      <formula>C153=2</formula>
    </cfRule>
    <cfRule type="expression" dxfId="95" priority="105">
      <formula>C153=1</formula>
    </cfRule>
  </conditionalFormatting>
  <conditionalFormatting sqref="C160:C181">
    <cfRule type="expression" dxfId="94" priority="96">
      <formula>C160=5</formula>
    </cfRule>
    <cfRule type="expression" dxfId="93" priority="97">
      <formula>C160=4</formula>
    </cfRule>
    <cfRule type="expression" dxfId="92" priority="98">
      <formula>C160=3</formula>
    </cfRule>
    <cfRule type="expression" dxfId="91" priority="99">
      <formula>C160=2</formula>
    </cfRule>
    <cfRule type="expression" dxfId="90" priority="100">
      <formula>C160=1</formula>
    </cfRule>
  </conditionalFormatting>
  <conditionalFormatting sqref="H17:I24 J17">
    <cfRule type="expression" dxfId="89" priority="91">
      <formula>H17=5</formula>
    </cfRule>
    <cfRule type="expression" dxfId="88" priority="92">
      <formula>H17=4</formula>
    </cfRule>
    <cfRule type="expression" dxfId="87" priority="93">
      <formula>H17=3</formula>
    </cfRule>
    <cfRule type="expression" dxfId="86" priority="94">
      <formula>H17=2</formula>
    </cfRule>
    <cfRule type="expression" dxfId="85" priority="95">
      <formula>H17=1</formula>
    </cfRule>
  </conditionalFormatting>
  <conditionalFormatting sqref="H16:I16 I10:I15 J10:J16">
    <cfRule type="expression" dxfId="84" priority="86">
      <formula>H10=5</formula>
    </cfRule>
    <cfRule type="expression" dxfId="83" priority="87">
      <formula>H10=4</formula>
    </cfRule>
    <cfRule type="expression" dxfId="82" priority="88">
      <formula>H10=3</formula>
    </cfRule>
    <cfRule type="expression" dxfId="81" priority="89">
      <formula>H10=2</formula>
    </cfRule>
    <cfRule type="expression" dxfId="80" priority="90">
      <formula>H10=1</formula>
    </cfRule>
  </conditionalFormatting>
  <conditionalFormatting sqref="I9:J9">
    <cfRule type="expression" dxfId="79" priority="81">
      <formula>I9=5</formula>
    </cfRule>
    <cfRule type="expression" dxfId="78" priority="82">
      <formula>I9=4</formula>
    </cfRule>
    <cfRule type="expression" dxfId="77" priority="83">
      <formula>I9=3</formula>
    </cfRule>
    <cfRule type="expression" dxfId="76" priority="84">
      <formula>I9=2</formula>
    </cfRule>
    <cfRule type="expression" dxfId="75" priority="85">
      <formula>I9=1</formula>
    </cfRule>
  </conditionalFormatting>
  <conditionalFormatting sqref="H26:I31 H32:H35">
    <cfRule type="expression" dxfId="74" priority="76">
      <formula>H26=5</formula>
    </cfRule>
    <cfRule type="expression" dxfId="73" priority="77">
      <formula>H26=4</formula>
    </cfRule>
    <cfRule type="expression" dxfId="72" priority="78">
      <formula>H26=3</formula>
    </cfRule>
    <cfRule type="expression" dxfId="71" priority="79">
      <formula>H26=2</formula>
    </cfRule>
    <cfRule type="expression" dxfId="70" priority="80">
      <formula>H26=1</formula>
    </cfRule>
  </conditionalFormatting>
  <conditionalFormatting sqref="H36:H41">
    <cfRule type="expression" dxfId="69" priority="71">
      <formula>H36=5</formula>
    </cfRule>
    <cfRule type="expression" dxfId="68" priority="72">
      <formula>H36=4</formula>
    </cfRule>
    <cfRule type="expression" dxfId="67" priority="73">
      <formula>H36=3</formula>
    </cfRule>
    <cfRule type="expression" dxfId="66" priority="74">
      <formula>H36=2</formula>
    </cfRule>
    <cfRule type="expression" dxfId="65" priority="75">
      <formula>H36=1</formula>
    </cfRule>
  </conditionalFormatting>
  <conditionalFormatting sqref="H51:H55">
    <cfRule type="expression" dxfId="64" priority="66">
      <formula>H51=5</formula>
    </cfRule>
    <cfRule type="expression" dxfId="63" priority="67">
      <formula>H51=4</formula>
    </cfRule>
    <cfRule type="expression" dxfId="62" priority="68">
      <formula>H51=3</formula>
    </cfRule>
    <cfRule type="expression" dxfId="61" priority="69">
      <formula>H51=2</formula>
    </cfRule>
    <cfRule type="expression" dxfId="60" priority="70">
      <formula>H51=1</formula>
    </cfRule>
  </conditionalFormatting>
  <conditionalFormatting sqref="H43:H46">
    <cfRule type="expression" dxfId="59" priority="61">
      <formula>H43=5</formula>
    </cfRule>
    <cfRule type="expression" dxfId="58" priority="62">
      <formula>H43=4</formula>
    </cfRule>
    <cfRule type="expression" dxfId="57" priority="63">
      <formula>H43=3</formula>
    </cfRule>
    <cfRule type="expression" dxfId="56" priority="64">
      <formula>H43=2</formula>
    </cfRule>
    <cfRule type="expression" dxfId="55" priority="65">
      <formula>H43=1</formula>
    </cfRule>
  </conditionalFormatting>
  <conditionalFormatting sqref="H57">
    <cfRule type="expression" dxfId="54" priority="56">
      <formula>H57=5</formula>
    </cfRule>
    <cfRule type="expression" dxfId="53" priority="57">
      <formula>H57=4</formula>
    </cfRule>
    <cfRule type="expression" dxfId="52" priority="58">
      <formula>H57=3</formula>
    </cfRule>
    <cfRule type="expression" dxfId="51" priority="59">
      <formula>H57=2</formula>
    </cfRule>
    <cfRule type="expression" dxfId="50" priority="60">
      <formula>H57=1</formula>
    </cfRule>
  </conditionalFormatting>
  <conditionalFormatting sqref="I202">
    <cfRule type="expression" dxfId="49" priority="51">
      <formula>I202=5</formula>
    </cfRule>
    <cfRule type="expression" dxfId="48" priority="52">
      <formula>I202=4</formula>
    </cfRule>
    <cfRule type="expression" dxfId="47" priority="53">
      <formula>I202=3</formula>
    </cfRule>
    <cfRule type="expression" dxfId="46" priority="54">
      <formula>I202=2</formula>
    </cfRule>
    <cfRule type="expression" dxfId="45" priority="55">
      <formula>I202=1</formula>
    </cfRule>
  </conditionalFormatting>
  <conditionalFormatting sqref="H212:I215">
    <cfRule type="expression" dxfId="44" priority="46">
      <formula>H212=5</formula>
    </cfRule>
    <cfRule type="expression" dxfId="43" priority="47">
      <formula>H212=4</formula>
    </cfRule>
    <cfRule type="expression" dxfId="42" priority="48">
      <formula>H212=3</formula>
    </cfRule>
    <cfRule type="expression" dxfId="41" priority="49">
      <formula>H212=2</formula>
    </cfRule>
    <cfRule type="expression" dxfId="40" priority="50">
      <formula>H212=1</formula>
    </cfRule>
  </conditionalFormatting>
  <conditionalFormatting sqref="I203:I204">
    <cfRule type="expression" dxfId="39" priority="41">
      <formula>I203=5</formula>
    </cfRule>
    <cfRule type="expression" dxfId="38" priority="42">
      <formula>I203=4</formula>
    </cfRule>
    <cfRule type="expression" dxfId="37" priority="43">
      <formula>I203=3</formula>
    </cfRule>
    <cfRule type="expression" dxfId="36" priority="44">
      <formula>I203=2</formula>
    </cfRule>
    <cfRule type="expression" dxfId="35" priority="45">
      <formula>I203=1</formula>
    </cfRule>
  </conditionalFormatting>
  <conditionalFormatting sqref="I205:I211">
    <cfRule type="expression" dxfId="34" priority="36">
      <formula>I205=5</formula>
    </cfRule>
    <cfRule type="expression" dxfId="33" priority="37">
      <formula>I205=4</formula>
    </cfRule>
    <cfRule type="expression" dxfId="32" priority="38">
      <formula>I205=3</formula>
    </cfRule>
    <cfRule type="expression" dxfId="31" priority="39">
      <formula>I205=2</formula>
    </cfRule>
    <cfRule type="expression" dxfId="30" priority="40">
      <formula>I205=1</formula>
    </cfRule>
  </conditionalFormatting>
  <conditionalFormatting sqref="H216:I216">
    <cfRule type="expression" dxfId="29" priority="31">
      <formula>H216=5</formula>
    </cfRule>
    <cfRule type="expression" dxfId="28" priority="32">
      <formula>H216=4</formula>
    </cfRule>
    <cfRule type="expression" dxfId="27" priority="33">
      <formula>H216=3</formula>
    </cfRule>
    <cfRule type="expression" dxfId="26" priority="34">
      <formula>H216=2</formula>
    </cfRule>
    <cfRule type="expression" dxfId="25" priority="35">
      <formula>H216=1</formula>
    </cfRule>
  </conditionalFormatting>
  <conditionalFormatting sqref="I32:I201">
    <cfRule type="expression" dxfId="24" priority="6">
      <formula>I32=5</formula>
    </cfRule>
    <cfRule type="expression" dxfId="23" priority="7">
      <formula>I32=4</formula>
    </cfRule>
    <cfRule type="expression" dxfId="22" priority="8">
      <formula>I32=3</formula>
    </cfRule>
    <cfRule type="expression" dxfId="21" priority="9">
      <formula>I32=2</formula>
    </cfRule>
    <cfRule type="expression" dxfId="20" priority="10">
      <formula>I32=1</formula>
    </cfRule>
  </conditionalFormatting>
  <conditionalFormatting sqref="H8:H15">
    <cfRule type="expression" dxfId="19" priority="21">
      <formula>H8=5</formula>
    </cfRule>
    <cfRule type="expression" dxfId="18" priority="22">
      <formula>H8=4</formula>
    </cfRule>
    <cfRule type="expression" dxfId="17" priority="23">
      <formula>H8=3</formula>
    </cfRule>
    <cfRule type="expression" dxfId="16" priority="24">
      <formula>H8=2</formula>
    </cfRule>
    <cfRule type="expression" dxfId="15" priority="25">
      <formula>H8=1</formula>
    </cfRule>
  </conditionalFormatting>
  <conditionalFormatting sqref="H47:H50">
    <cfRule type="expression" dxfId="14" priority="16">
      <formula>H47=5</formula>
    </cfRule>
    <cfRule type="expression" dxfId="13" priority="17">
      <formula>H47=4</formula>
    </cfRule>
    <cfRule type="expression" dxfId="12" priority="18">
      <formula>H47=3</formula>
    </cfRule>
    <cfRule type="expression" dxfId="11" priority="19">
      <formula>H47=2</formula>
    </cfRule>
    <cfRule type="expression" dxfId="10" priority="20">
      <formula>H47=1</formula>
    </cfRule>
  </conditionalFormatting>
  <conditionalFormatting sqref="H58:H211">
    <cfRule type="expression" dxfId="9" priority="11">
      <formula>H58=5</formula>
    </cfRule>
    <cfRule type="expression" dxfId="8" priority="12">
      <formula>H58=4</formula>
    </cfRule>
    <cfRule type="expression" dxfId="7" priority="13">
      <formula>H58=3</formula>
    </cfRule>
    <cfRule type="expression" dxfId="6" priority="14">
      <formula>H58=2</formula>
    </cfRule>
    <cfRule type="expression" dxfId="5" priority="15">
      <formula>H58=1</formula>
    </cfRule>
  </conditionalFormatting>
  <conditionalFormatting sqref="J18:J228">
    <cfRule type="expression" dxfId="4" priority="1">
      <formula>J18=5</formula>
    </cfRule>
    <cfRule type="expression" dxfId="3" priority="2">
      <formula>J18=4</formula>
    </cfRule>
    <cfRule type="expression" dxfId="2" priority="3">
      <formula>J18=3</formula>
    </cfRule>
    <cfRule type="expression" dxfId="1" priority="4">
      <formula>J18=2</formula>
    </cfRule>
    <cfRule type="expression" dxfId="0" priority="5">
      <formula>J18=1</formula>
    </cfRule>
  </conditionalFormatting>
  <printOptions horizontalCentered="1"/>
  <pageMargins left="0.19685039370078741" right="0.19685039370078741" top="0.59055118110236227" bottom="0.39370078740157483" header="0.31496062992125984" footer="0.31496062992125984"/>
  <pageSetup paperSize="9" scale="62" fitToHeight="1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Ҳудудларни тоифалаш 208</vt:lpstr>
      <vt:lpstr>Взнос</vt:lpstr>
      <vt:lpstr>Лист1</vt:lpstr>
      <vt:lpstr>Лист1!Заголовки_для_печати</vt:lpstr>
      <vt:lpstr>'Ҳудудларни тоифалаш 208'!Заголовки_для_печати</vt:lpstr>
      <vt:lpstr>'Ҳудудларни тоифалаш 208'!Область_печати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Абдугафаров Камолиддин С.</dc:creator>
  <cp:lastModifiedBy>HP</cp:lastModifiedBy>
  <cp:lastPrinted>2023-01-12T05:59:54Z</cp:lastPrinted>
  <dcterms:created xsi:type="dcterms:W3CDTF">2022-11-09T09:11:40Z</dcterms:created>
  <dcterms:modified xsi:type="dcterms:W3CDTF">2023-01-12T06:21:14Z</dcterms:modified>
</cp:coreProperties>
</file>