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essa\Desktop\"/>
    </mc:Choice>
  </mc:AlternateContent>
  <xr:revisionPtr revIDLastSave="0" documentId="13_ncr:1_{AEE552A2-15CB-4002-A4CD-BEBB105CDF62}" xr6:coauthVersionLast="47" xr6:coauthVersionMax="47" xr10:uidLastSave="{00000000-0000-0000-0000-000000000000}"/>
  <bookViews>
    <workbookView xWindow="3435" yWindow="1740" windowWidth="17130" windowHeight="13605" tabRatio="690" xr2:uid="{00000000-000D-0000-FFFF-FFFF00000000}"/>
  </bookViews>
  <sheets>
    <sheet name="5-илова." sheetId="22" r:id="rId1"/>
  </sheets>
  <definedNames>
    <definedName name="_xlnm._FilterDatabase" localSheetId="0" hidden="1">'5-илова.'!$A$5:$O$94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22" l="1"/>
  <c r="K91" i="22"/>
  <c r="K90" i="22"/>
  <c r="K89" i="22"/>
  <c r="K88" i="22"/>
  <c r="K87" i="22"/>
  <c r="K86" i="22"/>
  <c r="K85" i="22"/>
  <c r="K84" i="22"/>
  <c r="K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 l="1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A45" i="22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A24" i="22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K23" i="22"/>
  <c r="K22" i="22"/>
  <c r="K21" i="22"/>
  <c r="K20" i="22"/>
  <c r="K19" i="22"/>
  <c r="K18" i="22"/>
  <c r="K17" i="22"/>
  <c r="K16" i="22"/>
  <c r="A39" i="22" l="1"/>
  <c r="A41" i="22" s="1"/>
  <c r="A43" i="22" s="1"/>
  <c r="A40" i="22"/>
  <c r="A42" i="22" s="1"/>
  <c r="A10" i="22" l="1"/>
  <c r="A11" i="22" s="1"/>
  <c r="A12" i="22" s="1"/>
  <c r="A13" i="22" s="1"/>
  <c r="A14" i="22" s="1"/>
</calcChain>
</file>

<file path=xl/sharedStrings.xml><?xml version="1.0" encoding="utf-8"?>
<sst xmlns="http://schemas.openxmlformats.org/spreadsheetml/2006/main" count="686" uniqueCount="304">
  <si>
    <t>Т/р</t>
  </si>
  <si>
    <t>1.</t>
  </si>
  <si>
    <t>2.</t>
  </si>
  <si>
    <t>Пудратчи тўғрисида маълумотлар</t>
  </si>
  <si>
    <t>Пудратчи номи</t>
  </si>
  <si>
    <t>Корхона СТИРи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</si>
  <si>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</si>
  <si>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Ҳисобот даври</t>
  </si>
  <si>
    <t>1-чорак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</si>
  <si>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</si>
  <si>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</si>
  <si>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</si>
  <si>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</si>
  <si>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</si>
  <si>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</si>
  <si>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</si>
  <si>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 (минг сўм)</t>
  </si>
  <si>
    <t>5-ИЛОВА</t>
  </si>
  <si>
    <t>Мактабгача таълимни ривожлантириш жамғармаси</t>
  </si>
  <si>
    <t>Бюджетдан ташқари ривожлантириш жамғармаси</t>
  </si>
  <si>
    <t>Пачка</t>
  </si>
  <si>
    <t>Бюджет маблағлари ҳисобидан</t>
  </si>
  <si>
    <t>Эликтроннный каталог</t>
  </si>
  <si>
    <t>Бумага А4</t>
  </si>
  <si>
    <t>УП 3953</t>
  </si>
  <si>
    <t>305857804</t>
  </si>
  <si>
    <t>ООО INNOVATION SOLUTION BROKER</t>
  </si>
  <si>
    <t>К117</t>
  </si>
  <si>
    <t>KANS SHOP XK</t>
  </si>
  <si>
    <t>306089114</t>
  </si>
  <si>
    <t>Маска лицевая 3-х слойная</t>
  </si>
  <si>
    <t>17</t>
  </si>
  <si>
    <t>СП SAFECARE</t>
  </si>
  <si>
    <t>Штук</t>
  </si>
  <si>
    <t>Полотенце бумажное</t>
  </si>
  <si>
    <t>116107</t>
  </si>
  <si>
    <t>KHUJA BUSINESS MCHJ</t>
  </si>
  <si>
    <t>309073869</t>
  </si>
  <si>
    <t>Туалетная бумага 1 сорт (1001) в одной пачке -6 шт</t>
  </si>
  <si>
    <t>114070</t>
  </si>
  <si>
    <t>FALCON LINE" хусусий корхонаси</t>
  </si>
  <si>
    <t>306894560</t>
  </si>
  <si>
    <t>Бумага для офисной техники белая</t>
  </si>
  <si>
    <t>113963</t>
  </si>
  <si>
    <t>Бумага туалетная</t>
  </si>
  <si>
    <t>127228</t>
  </si>
  <si>
    <t>Фото рамка</t>
  </si>
  <si>
    <t>18641</t>
  </si>
  <si>
    <t>EXCLUSIV TREYD MCHJ</t>
  </si>
  <si>
    <t>309268704</t>
  </si>
  <si>
    <t>Электрочайники бытовые</t>
  </si>
  <si>
    <t>130136</t>
  </si>
  <si>
    <t>ЧП ART ONLY TRADE</t>
  </si>
  <si>
    <t>308480316</t>
  </si>
  <si>
    <t>Сувениры</t>
  </si>
  <si>
    <t>ЯТТ ХАСАНОВ А.А.</t>
  </si>
  <si>
    <t>627659935</t>
  </si>
  <si>
    <t>Жакет мужской</t>
  </si>
  <si>
    <t>Ривож ИЧТФ</t>
  </si>
  <si>
    <t>201393660</t>
  </si>
  <si>
    <t>2-чорак</t>
  </si>
  <si>
    <t>Блендер</t>
  </si>
  <si>
    <t>386296</t>
  </si>
  <si>
    <t>ЧП ABRORXON BARAKA 555</t>
  </si>
  <si>
    <t>307050431</t>
  </si>
  <si>
    <t>Букет из живых цветов</t>
  </si>
  <si>
    <t>386310</t>
  </si>
  <si>
    <t>MCHJ ``UNIVERSAL SELL BUSINESS,</t>
  </si>
  <si>
    <t>305275864</t>
  </si>
  <si>
    <t>Услуги по организации и проведению мероприятий</t>
  </si>
  <si>
    <t>311113</t>
  </si>
  <si>
    <t>ООО " СARAVAN LOGIMPEX</t>
  </si>
  <si>
    <t>306778736</t>
  </si>
  <si>
    <t>Мольберт</t>
  </si>
  <si>
    <t>240885</t>
  </si>
  <si>
    <t>ООО REK REM KAFOLAT</t>
  </si>
  <si>
    <t>308074170</t>
  </si>
  <si>
    <t>Карандаши простые и цветные с грифелями в твердой оболочке</t>
  </si>
  <si>
    <t>235717</t>
  </si>
  <si>
    <t>MCHJ QUATRO PEAKS-</t>
  </si>
  <si>
    <t>308681209</t>
  </si>
  <si>
    <t>235730</t>
  </si>
  <si>
    <t>Рамки для размещения материала формата А4</t>
  </si>
  <si>
    <t>238007</t>
  </si>
  <si>
    <t>ООО " СARAVAN LOGIMPEX"</t>
  </si>
  <si>
    <t>470716</t>
  </si>
  <si>
    <t>413194</t>
  </si>
  <si>
    <t>ООО DESKFORM</t>
  </si>
  <si>
    <t>205040829</t>
  </si>
  <si>
    <t>Средство дезинфекционное</t>
  </si>
  <si>
    <t>394769</t>
  </si>
  <si>
    <t>СП "SHO MAXIMAL INVEST"-20208000300946210001-00901</t>
  </si>
  <si>
    <t>305869726</t>
  </si>
  <si>
    <t>Тряпка для очистки поверхностей</t>
  </si>
  <si>
    <t>50346</t>
  </si>
  <si>
    <t>HUJAEV ABRURAHMONJON RAVSHANJON UGLI-20218000505403316001-01087</t>
  </si>
  <si>
    <t>31408954320043</t>
  </si>
  <si>
    <t xml:space="preserve"> Полиэтиленовые пакеты</t>
  </si>
  <si>
    <t>50393</t>
  </si>
  <si>
    <t>ООО "Мохиза-Нур"-20208000004349226001-01036</t>
  </si>
  <si>
    <t>205201452</t>
  </si>
  <si>
    <t>Освежитель воздуха</t>
  </si>
  <si>
    <t>49187</t>
  </si>
  <si>
    <t>ANGG GREEN MCHJ-20208000605529765001-00890</t>
  </si>
  <si>
    <t>309575243</t>
  </si>
  <si>
    <t>326885</t>
  </si>
  <si>
    <t>ООО DESKFORM-20214000004331983001-00974</t>
  </si>
  <si>
    <t>Ароматизатор</t>
  </si>
  <si>
    <t>235150</t>
  </si>
  <si>
    <t>MCHJ HUMSAR TEXT-20208000805421736001-01041</t>
  </si>
  <si>
    <t>308743461</t>
  </si>
  <si>
    <t xml:space="preserve"> Флаг Республики Узбекистан</t>
  </si>
  <si>
    <t>220993</t>
  </si>
  <si>
    <t>ЧП MUHAMMADSODIQ BARAKOT ULGURJI-20208000805318288001-00991</t>
  </si>
  <si>
    <t>308013239</t>
  </si>
  <si>
    <t xml:space="preserve"> Чистоль</t>
  </si>
  <si>
    <t>221121</t>
  </si>
  <si>
    <t>TRADE ZONA MCHJ-20208000805187545001-01172</t>
  </si>
  <si>
    <t>307180057</t>
  </si>
  <si>
    <t>Перчатки резиновые хозяйственные</t>
  </si>
  <si>
    <t>221078</t>
  </si>
  <si>
    <t>KANS SHOP XK-20208000600999115001-01183</t>
  </si>
  <si>
    <t xml:space="preserve"> Клей</t>
  </si>
  <si>
    <t>216002</t>
  </si>
  <si>
    <t>ЧП G`ULOM BOBO UMIROV-20208000405249862001-00691</t>
  </si>
  <si>
    <t>307546636</t>
  </si>
  <si>
    <t>Ведро металлическое</t>
  </si>
  <si>
    <t>216077</t>
  </si>
  <si>
    <t>MD-IN ACTION XK-20208000005483831001-00829</t>
  </si>
  <si>
    <t>309232772</t>
  </si>
  <si>
    <t xml:space="preserve"> Батареи аккумуляторные литий-ионные</t>
  </si>
  <si>
    <t>216078</t>
  </si>
  <si>
    <t>ООО KHASH-MIR BUSINESS-20208000805365386001-01056</t>
  </si>
  <si>
    <t>308328035</t>
  </si>
  <si>
    <t>Услуга по перезарядке огнетушителей</t>
  </si>
  <si>
    <t>216416</t>
  </si>
  <si>
    <t>ЧП "Al-muaxxir-servis"-20208000704440682001-00419</t>
  </si>
  <si>
    <t>205859915</t>
  </si>
  <si>
    <t xml:space="preserve"> Освежитель воздуха</t>
  </si>
  <si>
    <t>217090</t>
  </si>
  <si>
    <t>ООО UMAKANSUL BUSINESS-20208000105163906001-01122</t>
  </si>
  <si>
    <t>307027086</t>
  </si>
  <si>
    <t xml:space="preserve"> Огнетушитель</t>
  </si>
  <si>
    <t>211860</t>
  </si>
  <si>
    <t>ООО AL SAID BARAKA 2020-20208000705259752001-01013</t>
  </si>
  <si>
    <t>307606759</t>
  </si>
  <si>
    <t>Услуга по обслуживанию противопожарных средств</t>
  </si>
  <si>
    <t>199075</t>
  </si>
  <si>
    <t>OOO "ART NUR INVEST"-20208000100258221001-00364</t>
  </si>
  <si>
    <t>302719043</t>
  </si>
  <si>
    <t>Палка гимнастическая</t>
  </si>
  <si>
    <t>27161</t>
  </si>
  <si>
    <t>ЯТТ Расулов Абдулбоки Абдухамитович-20218000605457217001-00855</t>
  </si>
  <si>
    <t>Тренажер силовой Лыжи</t>
  </si>
  <si>
    <t>25654</t>
  </si>
  <si>
    <t>BETTER IS BETTER XK-20208000905458678001-01127</t>
  </si>
  <si>
    <t>309008353</t>
  </si>
  <si>
    <t>А-017</t>
  </si>
  <si>
    <t>ООО СYBER TRDAE PORTAL-20208000300437140001-01028</t>
  </si>
  <si>
    <t>303172418</t>
  </si>
  <si>
    <t xml:space="preserve"> Услуги по организации и проведению мероприятий</t>
  </si>
  <si>
    <t>6</t>
  </si>
  <si>
    <t>SAIDBOB CHUST MAS`ULIYATI CHEKLANGAN JAMIYAT-20208000600815914001-00401</t>
  </si>
  <si>
    <t>305113091</t>
  </si>
  <si>
    <t>3-чорак</t>
  </si>
  <si>
    <t>Клавиатура</t>
  </si>
  <si>
    <t>75095</t>
  </si>
  <si>
    <t>QUALITY DEVICE BUSSINES MCHJ-20208000305481715001-01181</t>
  </si>
  <si>
    <t>309212679</t>
  </si>
  <si>
    <t>Ручка канцелярская</t>
  </si>
  <si>
    <t>74420</t>
  </si>
  <si>
    <t>GAYBULLAYEVA ANORA ABDUGANIYEVNA-20218000905511684001-00688</t>
  </si>
  <si>
    <t>Ножницы канцелярски и  Дырокол</t>
  </si>
  <si>
    <t>74255</t>
  </si>
  <si>
    <t>ООО MY OFFICE STATIONERY-20208000705165562001-01133</t>
  </si>
  <si>
    <t>Средство для мытья посуды</t>
  </si>
  <si>
    <t>74258</t>
  </si>
  <si>
    <t>HASANBOY SULOLASI TA`MINOTCHI MCHJ-20208000705564266001-01074</t>
  </si>
  <si>
    <t xml:space="preserve"> Батарея первичных элементов</t>
  </si>
  <si>
    <t>653508</t>
  </si>
  <si>
    <t>BLESSED HANDS MS-20208000905550856001-00408</t>
  </si>
  <si>
    <t xml:space="preserve"> Программное обеспечение в сфере информационных технологий</t>
  </si>
  <si>
    <t>641055</t>
  </si>
  <si>
    <t>MChJ "Agile"-20208000500401736001-01041</t>
  </si>
  <si>
    <t xml:space="preserve"> Бумага для офисной техники белая</t>
  </si>
  <si>
    <t>637641</t>
  </si>
  <si>
    <t>ООО ELNURSHOX NURBEK O'G'LI-20208000805254626001-00150</t>
  </si>
  <si>
    <t xml:space="preserve"> Услуга по приобретению аккумулятора автомобиля</t>
  </si>
  <si>
    <t>609030</t>
  </si>
  <si>
    <t>ЯККА ТАРТИБДАГИ ТАДБИРКОР-20218000105512685001-00424</t>
  </si>
  <si>
    <t xml:space="preserve"> Полиграфические услуги</t>
  </si>
  <si>
    <t>581693</t>
  </si>
  <si>
    <t>ИП Евзман Лев Александрович-20218000304628525001-00423</t>
  </si>
  <si>
    <t xml:space="preserve"> Рамки для размещения материала формата А4</t>
  </si>
  <si>
    <t>520844</t>
  </si>
  <si>
    <t>FTS FRIENDS NEW CASTLE-20208000905448052001-00491</t>
  </si>
  <si>
    <t>520801</t>
  </si>
  <si>
    <t>ООО " СARAVAN LOGIMPEX"-20208000205132140001-00401</t>
  </si>
  <si>
    <t>Услуга по установке баннера</t>
  </si>
  <si>
    <t>522873</t>
  </si>
  <si>
    <t>ООО KADR EFFECT-20208000205316268001-01046</t>
  </si>
  <si>
    <t xml:space="preserve"> Открытки</t>
  </si>
  <si>
    <t>627945</t>
  </si>
  <si>
    <t xml:space="preserve"> Вода питьевая упакованная</t>
  </si>
  <si>
    <t>603540</t>
  </si>
  <si>
    <t>ООО WASCHMITTEL-20208000205289171002-00401</t>
  </si>
  <si>
    <t>Услуги по программированию</t>
  </si>
  <si>
    <t>590668</t>
  </si>
  <si>
    <t>"RealSoft" МЧЖ-20208000200510463005-01057</t>
  </si>
  <si>
    <t>Услуги по повышению профессиональной квалификации</t>
  </si>
  <si>
    <t>572572</t>
  </si>
  <si>
    <t>НОУ "NET LAB CISCO SCINET"-20208000500729925001-01028</t>
  </si>
  <si>
    <t>Вода минеральная природная лечебно-столовая</t>
  </si>
  <si>
    <t>567928</t>
  </si>
  <si>
    <t>FALCON LINE" хусусий корхонаси-20208000805146952001-00425</t>
  </si>
  <si>
    <t xml:space="preserve"> Услуги по обучению на коррективных курсах, предоставляемые учебными центрами</t>
  </si>
  <si>
    <t>557520</t>
  </si>
  <si>
    <t>HF VALAKAT-20208000700176019001-00417</t>
  </si>
  <si>
    <t>Научно техническая обработка документов</t>
  </si>
  <si>
    <t>557523</t>
  </si>
  <si>
    <t>Стенд информационный</t>
  </si>
  <si>
    <t>557541</t>
  </si>
  <si>
    <t>ООО "FIST STEP TO FUTURE"-20208000905160429001-01163</t>
  </si>
  <si>
    <t>Услуги по разработке инструкции по охране труда</t>
  </si>
  <si>
    <t>557915</t>
  </si>
  <si>
    <t xml:space="preserve"> Услуга по аттестации испытательного оборудования</t>
  </si>
  <si>
    <t>524568</t>
  </si>
  <si>
    <t>Standart and Quality assessment group МЧЖ-20208000500257426001-01046</t>
  </si>
  <si>
    <t>Услуги по разработке оригинальных и переводных макетов учебников, учебно-методической литературы, ученических рабочих тетрадей, методических пособий</t>
  </si>
  <si>
    <t>Едини поставщика</t>
  </si>
  <si>
    <t>IC-IT/08</t>
  </si>
  <si>
    <t>AXBOROT VA PEDAGOGIKA TEXNOLOGIYALARI INNOVATSION MARKAZI-20208000505032345001-01167</t>
  </si>
  <si>
    <t>306214930</t>
  </si>
  <si>
    <t>2022 йилнинг IV-чорагида Ўзбекистон Ўзбекистон Республикаси Мактабгача таълим вазирлиги томонидан кам баҳоли ва тез эскирувчи буюмлар харид қилиш учун ўтказилган 
танловлар (тендерлар) ва амалга оширилган давлат харидлари тўғрисидаги
МАЪЛУМОТЛАР</t>
  </si>
  <si>
    <t>4-чорак</t>
  </si>
  <si>
    <t>723702</t>
  </si>
  <si>
    <t>TOG`A SEVEN MCHJ-20208000005570557001-00991</t>
  </si>
  <si>
    <t>Мультиварка</t>
  </si>
  <si>
    <t>723774</t>
  </si>
  <si>
    <t>"GRAND MUSAFFO SAVDO SERVIS" МЧЖ-20208000900702179001-00721</t>
  </si>
  <si>
    <t>304491653</t>
  </si>
  <si>
    <t>713788</t>
  </si>
  <si>
    <t>"BUSINESS STAR MAX" Xususiy korxona-20208000505137753001-00128</t>
  </si>
  <si>
    <t>306827706</t>
  </si>
  <si>
    <t xml:space="preserve"> Щетка для уборки</t>
  </si>
  <si>
    <t>957947</t>
  </si>
  <si>
    <t>ECHELON  GM XK-20208000905573208001-01165</t>
  </si>
  <si>
    <t>309919826</t>
  </si>
  <si>
    <t xml:space="preserve"> Полиэтиленовые мешки</t>
  </si>
  <si>
    <t>955078</t>
  </si>
  <si>
    <t xml:space="preserve"> Стакан для питья</t>
  </si>
  <si>
    <t>955181</t>
  </si>
  <si>
    <t>Мыло хозяйственное твердое</t>
  </si>
  <si>
    <t>955060</t>
  </si>
  <si>
    <t xml:space="preserve"> Салфетки (текстильные)</t>
  </si>
  <si>
    <t>955073</t>
  </si>
  <si>
    <t>ЧП NARPAY BIZNES TAYANCH-20208000905367782001-00731</t>
  </si>
  <si>
    <t>308346433</t>
  </si>
  <si>
    <t>мТряпка для очистки поверхностей</t>
  </si>
  <si>
    <t>955094</t>
  </si>
  <si>
    <t>MCHJ ZOFE ABDULLOH NUR-20208000505436231001-01046</t>
  </si>
  <si>
    <t>308831559</t>
  </si>
  <si>
    <t>Половая тряпка</t>
  </si>
  <si>
    <t>955170</t>
  </si>
  <si>
    <t>Мышь компьютерная</t>
  </si>
  <si>
    <t>955175</t>
  </si>
  <si>
    <t>Метла</t>
  </si>
  <si>
    <t>955138</t>
  </si>
  <si>
    <t>939920</t>
  </si>
  <si>
    <t>ООО "Kansler"-20208000900644728004-00974</t>
  </si>
  <si>
    <t>304144925</t>
  </si>
  <si>
    <t>Флаги организаций и ведомств</t>
  </si>
  <si>
    <t>836967</t>
  </si>
  <si>
    <t>OOO "SHORAXMAT FAYZ"-20208000704966718001-01028</t>
  </si>
  <si>
    <t>795337</t>
  </si>
  <si>
    <t>ЯККА ТАРТИБДАГИ ТАДБИРКОР-20218000805574712001-01110</t>
  </si>
  <si>
    <t>Средство для очистки канализационных труб</t>
  </si>
  <si>
    <t>761530</t>
  </si>
  <si>
    <t>ООО SULTONBEK IBROHIMBEK SULTON-20208000005391560001-00726</t>
  </si>
  <si>
    <t>308479774</t>
  </si>
  <si>
    <t>761542</t>
  </si>
  <si>
    <t>COSMOC COSMETIC MCHJ-20208000205537660001-00997</t>
  </si>
  <si>
    <t>309529955</t>
  </si>
  <si>
    <t>711316</t>
  </si>
  <si>
    <t>ООО GOLD BRAND ART-20208000705284716001-01183</t>
  </si>
  <si>
    <t>307772450</t>
  </si>
  <si>
    <t>Кашпо для цветов</t>
  </si>
  <si>
    <t>713641</t>
  </si>
  <si>
    <t>AMU-SOXIL INVEST-20208000605447450001-01057</t>
  </si>
  <si>
    <t>308940368</t>
  </si>
  <si>
    <t xml:space="preserve"> Шины пневматические для легкового автомобиля</t>
  </si>
  <si>
    <t>713404</t>
  </si>
  <si>
    <t>MARHABO MEGA STAR 777 MCHJ-20208000605537018001-00373</t>
  </si>
  <si>
    <t>309634629</t>
  </si>
  <si>
    <t>Программное обеспечение в сфере информационных технологий</t>
  </si>
  <si>
    <t>701898</t>
  </si>
  <si>
    <t>303076955</t>
  </si>
  <si>
    <t>Калькулятор электронный</t>
  </si>
  <si>
    <t>77223</t>
  </si>
  <si>
    <t>307048170</t>
  </si>
  <si>
    <t>Салфетки косметические бумажные</t>
  </si>
  <si>
    <t>670688</t>
  </si>
  <si>
    <t>670641</t>
  </si>
  <si>
    <t>670644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</si>
</sst>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#,##0_ ;[Red]\-#,##0\ "/>
    <numFmt numFmtId="166" formatCode="#,##0_ ;\-#,##0\ "/>
    <numFmt numFmtId="168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6" fillId="0" borderId="0"/>
    <xf numFmtId="0" fontId="4" fillId="0" borderId="0"/>
    <xf numFmtId="0" fontId="7" fillId="0" borderId="0"/>
    <xf numFmtId="0" fontId="8" fillId="0" borderId="0"/>
    <xf numFmtId="164" fontId="9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</cellStyleXfs>
  <cellXfs count="24">
    <xf numFmtId="0" fontId="0" fillId="0" borderId="0" xfId="0"/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168" fontId="10" fillId="0" borderId="0" xfId="1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6" xfId="2" xr:uid="{00000000-0005-0000-0000-000001000000}"/>
    <cellStyle name="Обычный 16 3" xfId="10" xr:uid="{00000000-0005-0000-0000-000002000000}"/>
    <cellStyle name="Обычный 2" xfId="3" xr:uid="{00000000-0005-0000-0000-000003000000}"/>
    <cellStyle name="Обычный 2 10" xfId="5" xr:uid="{00000000-0005-0000-0000-000004000000}"/>
    <cellStyle name="Обычный 2 2 2 2 3" xfId="12" xr:uid="{00000000-0005-0000-0000-000005000000}"/>
    <cellStyle name="Обычный 2 2 3 2" xfId="11" xr:uid="{00000000-0005-0000-0000-000006000000}"/>
    <cellStyle name="Обычный 3 5 2 2" xfId="6" xr:uid="{00000000-0005-0000-0000-000007000000}"/>
    <cellStyle name="Обычный 4" xfId="8" xr:uid="{00000000-0005-0000-0000-000008000000}"/>
    <cellStyle name="Обычный 5 2" xfId="4" xr:uid="{00000000-0005-0000-0000-000009000000}"/>
    <cellStyle name="Стиль 1" xfId="7" xr:uid="{00000000-0005-0000-0000-00000A000000}"/>
    <cellStyle name="Финансовый" xfId="1" builtinId="3"/>
    <cellStyle name="Финансовый 6" xfId="9" xr:uid="{00000000-0005-0000-0000-00000C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scrollText(542188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O94"/>
  <sheetViews>
    <sheetView tabSelected="1" zoomScale="85" zoomScaleNormal="85" workbookViewId="0">
      <selection activeCell="Q5" sqref="Q5"/>
    </sheetView>
  </sheetViews>
  <sheetFormatPr defaultRowHeight="15.75" x14ac:dyDescent="0.25"/>
  <cols>
    <col min="1" max="1" width="7" style="11" customWidth="1"/>
    <col min="2" max="2" width="21.28515625" style="11" customWidth="1"/>
    <col min="3" max="3" width="22.28515625" style="11" customWidth="1"/>
    <col min="4" max="4" width="24.28515625" style="11" customWidth="1"/>
    <col min="5" max="5" width="19.85546875" style="11" customWidth="1"/>
    <col min="6" max="6" width="17" style="12" customWidth="1"/>
    <col min="7" max="7" width="27.42578125" style="11" customWidth="1"/>
    <col min="8" max="8" width="16.28515625" style="11" customWidth="1"/>
    <col min="9" max="9" width="18.7109375" style="11" customWidth="1"/>
    <col min="10" max="10" width="16.140625" style="11" customWidth="1"/>
    <col min="11" max="11" width="19.28515625" style="11" customWidth="1"/>
    <col min="12" max="12" width="22" style="13" customWidth="1"/>
    <col min="13" max="16384" width="9.140625" style="11"/>
  </cols>
  <sheetData>
    <row r="1" spans="1:15" x14ac:dyDescent="0.25">
      <c r="L1" s="13" t="s">
        <v>17</v>
      </c>
    </row>
    <row r="2" spans="1:15" ht="48.75" customHeight="1" x14ac:dyDescent="0.25">
      <c r="A2" s="19" t="s">
        <v>233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5" ht="27.75" customHeight="1" x14ac:dyDescent="0.25">
      <c r="A4" s="20" t="s">
        <v>0</v>
      </c>
      <c r="B4" s="20" t="s">
        <v>7</v>
      </c>
      <c r="C4" s="20" t="s">
        <v>9</v>
      </c>
      <c r="D4" s="20" t="s">
        <v>10</v>
      </c>
      <c r="E4" s="20" t="s">
        <v>11</v>
      </c>
      <c r="F4" s="20" t="s">
        <v>12</v>
      </c>
      <c r="G4" s="21" t="s">
        <v>3</v>
      </c>
      <c r="H4" s="21"/>
      <c r="I4" s="20" t="s">
        <v>13</v>
      </c>
      <c r="J4" s="20" t="s">
        <v>14</v>
      </c>
      <c r="K4" s="20" t="s">
        <v>15</v>
      </c>
      <c r="L4" s="23" t="s">
        <v>16</v>
      </c>
    </row>
    <row r="5" spans="1:15" ht="92.25" customHeight="1" x14ac:dyDescent="0.25">
      <c r="A5" s="20"/>
      <c r="B5" s="20"/>
      <c r="C5" s="20"/>
      <c r="D5" s="20"/>
      <c r="E5" s="20"/>
      <c r="F5" s="20"/>
      <c r="G5" s="9" t="s">
        <v>4</v>
      </c>
      <c r="H5" s="3" t="s">
        <v>5</v>
      </c>
      <c r="I5" s="20"/>
      <c r="J5" s="20"/>
      <c r="K5" s="20"/>
      <c r="L5" s="23"/>
    </row>
    <row r="6" spans="1:15" ht="31.5" x14ac:dyDescent="0.25">
      <c r="A6" s="2" t="s">
        <v>1</v>
      </c>
      <c r="B6" s="2" t="s">
        <v>8</v>
      </c>
      <c r="C6" s="2" t="s">
        <v>23</v>
      </c>
      <c r="D6" s="2" t="s">
        <v>21</v>
      </c>
      <c r="E6" s="2" t="s">
        <v>22</v>
      </c>
      <c r="F6" s="14" t="s">
        <v>27</v>
      </c>
      <c r="G6" s="2" t="s">
        <v>28</v>
      </c>
      <c r="H6" s="15" t="s">
        <v>29</v>
      </c>
      <c r="I6" s="2" t="s">
        <v>20</v>
      </c>
      <c r="J6" s="1">
        <v>45</v>
      </c>
      <c r="K6" s="1">
        <v>31000</v>
      </c>
      <c r="L6" s="1">
        <v>1395000</v>
      </c>
      <c r="O6" s="18"/>
    </row>
    <row r="7" spans="1:15" ht="47.25" customHeight="1" x14ac:dyDescent="0.25">
      <c r="A7" s="2" t="s">
        <v>2</v>
      </c>
      <c r="B7" s="2" t="s">
        <v>8</v>
      </c>
      <c r="C7" s="2" t="s">
        <v>30</v>
      </c>
      <c r="D7" s="2" t="s">
        <v>21</v>
      </c>
      <c r="E7" s="2" t="s">
        <v>22</v>
      </c>
      <c r="F7" s="14" t="s">
        <v>31</v>
      </c>
      <c r="G7" s="2" t="s">
        <v>32</v>
      </c>
      <c r="H7" s="15">
        <v>307329969</v>
      </c>
      <c r="I7" s="2" t="s">
        <v>33</v>
      </c>
      <c r="J7" s="1">
        <v>5000</v>
      </c>
      <c r="K7" s="1">
        <v>400</v>
      </c>
      <c r="L7" s="1">
        <v>2000000</v>
      </c>
      <c r="O7" s="18"/>
    </row>
    <row r="8" spans="1:15" ht="31.5" x14ac:dyDescent="0.25">
      <c r="A8" s="2">
        <v>3</v>
      </c>
      <c r="B8" s="2" t="s">
        <v>8</v>
      </c>
      <c r="C8" s="2" t="s">
        <v>34</v>
      </c>
      <c r="D8" s="2" t="s">
        <v>21</v>
      </c>
      <c r="E8" s="2" t="s">
        <v>22</v>
      </c>
      <c r="F8" s="14" t="s">
        <v>35</v>
      </c>
      <c r="G8" s="2" t="s">
        <v>36</v>
      </c>
      <c r="H8" s="15" t="s">
        <v>37</v>
      </c>
      <c r="I8" s="2" t="s">
        <v>33</v>
      </c>
      <c r="J8" s="1">
        <v>100</v>
      </c>
      <c r="K8" s="1">
        <v>15380</v>
      </c>
      <c r="L8" s="1">
        <v>1538000</v>
      </c>
      <c r="O8" s="18"/>
    </row>
    <row r="9" spans="1:15" ht="47.25" x14ac:dyDescent="0.25">
      <c r="A9" s="2">
        <v>4</v>
      </c>
      <c r="B9" s="2" t="s">
        <v>8</v>
      </c>
      <c r="C9" s="2" t="s">
        <v>38</v>
      </c>
      <c r="D9" s="2" t="s">
        <v>21</v>
      </c>
      <c r="E9" s="2" t="s">
        <v>22</v>
      </c>
      <c r="F9" s="14" t="s">
        <v>39</v>
      </c>
      <c r="G9" s="2" t="s">
        <v>40</v>
      </c>
      <c r="H9" s="15" t="s">
        <v>41</v>
      </c>
      <c r="I9" s="2" t="s">
        <v>20</v>
      </c>
      <c r="J9" s="1">
        <v>100</v>
      </c>
      <c r="K9" s="1">
        <v>9200</v>
      </c>
      <c r="L9" s="1">
        <v>920000</v>
      </c>
      <c r="O9" s="18"/>
    </row>
    <row r="10" spans="1:15" ht="31.5" x14ac:dyDescent="0.25">
      <c r="A10" s="2">
        <f>+A9+1</f>
        <v>5</v>
      </c>
      <c r="B10" s="2" t="s">
        <v>8</v>
      </c>
      <c r="C10" s="2" t="s">
        <v>42</v>
      </c>
      <c r="D10" s="2" t="s">
        <v>21</v>
      </c>
      <c r="E10" s="2" t="s">
        <v>22</v>
      </c>
      <c r="F10" s="14" t="s">
        <v>43</v>
      </c>
      <c r="G10" s="2" t="s">
        <v>26</v>
      </c>
      <c r="H10" s="15" t="s">
        <v>25</v>
      </c>
      <c r="I10" s="2" t="s">
        <v>20</v>
      </c>
      <c r="J10" s="1">
        <v>38</v>
      </c>
      <c r="K10" s="1">
        <v>35980</v>
      </c>
      <c r="L10" s="1">
        <v>1367240</v>
      </c>
      <c r="O10" s="18"/>
    </row>
    <row r="11" spans="1:15" ht="31.5" x14ac:dyDescent="0.25">
      <c r="A11" s="2">
        <f t="shared" ref="A11:A14" si="0">+A10+1</f>
        <v>6</v>
      </c>
      <c r="B11" s="2" t="s">
        <v>8</v>
      </c>
      <c r="C11" s="2" t="s">
        <v>44</v>
      </c>
      <c r="D11" s="2" t="s">
        <v>21</v>
      </c>
      <c r="E11" s="2" t="s">
        <v>22</v>
      </c>
      <c r="F11" s="14" t="s">
        <v>45</v>
      </c>
      <c r="G11" s="2" t="s">
        <v>40</v>
      </c>
      <c r="H11" s="15" t="s">
        <v>41</v>
      </c>
      <c r="I11" s="2" t="s">
        <v>20</v>
      </c>
      <c r="J11" s="1">
        <v>20</v>
      </c>
      <c r="K11" s="1">
        <v>23000</v>
      </c>
      <c r="L11" s="1">
        <v>460000</v>
      </c>
      <c r="O11" s="18"/>
    </row>
    <row r="12" spans="1:15" ht="31.5" x14ac:dyDescent="0.25">
      <c r="A12" s="2">
        <f t="shared" si="0"/>
        <v>7</v>
      </c>
      <c r="B12" s="2" t="s">
        <v>8</v>
      </c>
      <c r="C12" s="2" t="s">
        <v>46</v>
      </c>
      <c r="D12" s="2" t="s">
        <v>21</v>
      </c>
      <c r="E12" s="2" t="s">
        <v>22</v>
      </c>
      <c r="F12" s="14" t="s">
        <v>47</v>
      </c>
      <c r="G12" s="2" t="s">
        <v>48</v>
      </c>
      <c r="H12" s="15" t="s">
        <v>49</v>
      </c>
      <c r="I12" s="2" t="s">
        <v>33</v>
      </c>
      <c r="J12" s="1">
        <v>50</v>
      </c>
      <c r="K12" s="1">
        <v>46000</v>
      </c>
      <c r="L12" s="1">
        <v>2300000</v>
      </c>
      <c r="O12" s="18"/>
    </row>
    <row r="13" spans="1:15" ht="31.5" x14ac:dyDescent="0.25">
      <c r="A13" s="2">
        <f t="shared" si="0"/>
        <v>8</v>
      </c>
      <c r="B13" s="2" t="s">
        <v>8</v>
      </c>
      <c r="C13" s="2" t="s">
        <v>50</v>
      </c>
      <c r="D13" s="2" t="s">
        <v>21</v>
      </c>
      <c r="E13" s="2" t="s">
        <v>22</v>
      </c>
      <c r="F13" s="14" t="s">
        <v>51</v>
      </c>
      <c r="G13" s="2" t="s">
        <v>52</v>
      </c>
      <c r="H13" s="15" t="s">
        <v>53</v>
      </c>
      <c r="I13" s="2" t="s">
        <v>33</v>
      </c>
      <c r="J13" s="1">
        <v>1</v>
      </c>
      <c r="K13" s="1">
        <v>294000</v>
      </c>
      <c r="L13" s="1">
        <v>294000</v>
      </c>
      <c r="O13" s="18"/>
    </row>
    <row r="14" spans="1:15" ht="31.5" x14ac:dyDescent="0.25">
      <c r="A14" s="2">
        <f t="shared" si="0"/>
        <v>9</v>
      </c>
      <c r="B14" s="2" t="s">
        <v>8</v>
      </c>
      <c r="C14" s="2" t="s">
        <v>54</v>
      </c>
      <c r="D14" s="2" t="s">
        <v>21</v>
      </c>
      <c r="E14" s="2" t="s">
        <v>24</v>
      </c>
      <c r="F14" s="15">
        <v>1</v>
      </c>
      <c r="G14" s="2" t="s">
        <v>55</v>
      </c>
      <c r="H14" s="15" t="s">
        <v>56</v>
      </c>
      <c r="I14" s="2" t="s">
        <v>33</v>
      </c>
      <c r="J14" s="1">
        <v>38</v>
      </c>
      <c r="K14" s="1">
        <v>126316</v>
      </c>
      <c r="L14" s="1">
        <v>4800000</v>
      </c>
      <c r="O14" s="18"/>
    </row>
    <row r="15" spans="1:15" ht="31.5" x14ac:dyDescent="0.25">
      <c r="A15" s="2">
        <v>10</v>
      </c>
      <c r="B15" s="2" t="s">
        <v>8</v>
      </c>
      <c r="C15" s="2" t="s">
        <v>57</v>
      </c>
      <c r="D15" s="2" t="s">
        <v>21</v>
      </c>
      <c r="E15" s="2" t="s">
        <v>24</v>
      </c>
      <c r="F15" s="15">
        <v>1</v>
      </c>
      <c r="G15" s="2" t="s">
        <v>58</v>
      </c>
      <c r="H15" s="15" t="s">
        <v>59</v>
      </c>
      <c r="I15" s="2" t="s">
        <v>33</v>
      </c>
      <c r="J15" s="1">
        <v>20</v>
      </c>
      <c r="K15" s="1">
        <v>220000</v>
      </c>
      <c r="L15" s="1">
        <v>4400000</v>
      </c>
      <c r="O15" s="18"/>
    </row>
    <row r="16" spans="1:15" ht="31.5" x14ac:dyDescent="0.25">
      <c r="A16" s="2">
        <v>11</v>
      </c>
      <c r="B16" s="2" t="s">
        <v>60</v>
      </c>
      <c r="C16" s="2" t="s">
        <v>61</v>
      </c>
      <c r="D16" s="2" t="s">
        <v>21</v>
      </c>
      <c r="E16" s="2" t="s">
        <v>22</v>
      </c>
      <c r="F16" s="14" t="s">
        <v>62</v>
      </c>
      <c r="G16" s="2" t="s">
        <v>63</v>
      </c>
      <c r="H16" s="15" t="s">
        <v>64</v>
      </c>
      <c r="I16" s="2" t="s">
        <v>33</v>
      </c>
      <c r="J16" s="1">
        <v>50</v>
      </c>
      <c r="K16" s="1">
        <f>+L16/J16</f>
        <v>407976.01</v>
      </c>
      <c r="L16" s="1">
        <v>20398800.5</v>
      </c>
      <c r="O16" s="18"/>
    </row>
    <row r="17" spans="1:15" ht="31.5" x14ac:dyDescent="0.25">
      <c r="A17" s="2">
        <v>12</v>
      </c>
      <c r="B17" s="2" t="s">
        <v>60</v>
      </c>
      <c r="C17" s="2" t="s">
        <v>65</v>
      </c>
      <c r="D17" s="2" t="s">
        <v>21</v>
      </c>
      <c r="E17" s="2" t="s">
        <v>22</v>
      </c>
      <c r="F17" s="14" t="s">
        <v>66</v>
      </c>
      <c r="G17" s="2" t="s">
        <v>67</v>
      </c>
      <c r="H17" s="15" t="s">
        <v>68</v>
      </c>
      <c r="I17" s="2" t="s">
        <v>33</v>
      </c>
      <c r="J17" s="1">
        <v>50</v>
      </c>
      <c r="K17" s="1">
        <f>+L17/J17</f>
        <v>295000</v>
      </c>
      <c r="L17" s="1">
        <v>14750000</v>
      </c>
      <c r="O17" s="18"/>
    </row>
    <row r="18" spans="1:15" ht="63" x14ac:dyDescent="0.25">
      <c r="A18" s="2">
        <v>13</v>
      </c>
      <c r="B18" s="2" t="s">
        <v>60</v>
      </c>
      <c r="C18" s="2" t="s">
        <v>69</v>
      </c>
      <c r="D18" s="2" t="s">
        <v>21</v>
      </c>
      <c r="E18" s="2" t="s">
        <v>22</v>
      </c>
      <c r="F18" s="14" t="s">
        <v>70</v>
      </c>
      <c r="G18" s="2" t="s">
        <v>71</v>
      </c>
      <c r="H18" s="15" t="s">
        <v>72</v>
      </c>
      <c r="I18" s="2" t="s">
        <v>33</v>
      </c>
      <c r="J18" s="1">
        <v>1</v>
      </c>
      <c r="K18" s="1">
        <f>+L18</f>
        <v>500000</v>
      </c>
      <c r="L18" s="1">
        <v>500000</v>
      </c>
      <c r="O18" s="18"/>
    </row>
    <row r="19" spans="1:15" ht="31.5" x14ac:dyDescent="0.25">
      <c r="A19" s="2">
        <v>14</v>
      </c>
      <c r="B19" s="2" t="s">
        <v>60</v>
      </c>
      <c r="C19" s="2" t="s">
        <v>73</v>
      </c>
      <c r="D19" s="2" t="s">
        <v>21</v>
      </c>
      <c r="E19" s="2" t="s">
        <v>22</v>
      </c>
      <c r="F19" s="14" t="s">
        <v>74</v>
      </c>
      <c r="G19" s="2" t="s">
        <v>75</v>
      </c>
      <c r="H19" s="15" t="s">
        <v>76</v>
      </c>
      <c r="I19" s="2" t="s">
        <v>33</v>
      </c>
      <c r="J19" s="1">
        <v>42</v>
      </c>
      <c r="K19" s="1">
        <f t="shared" ref="K19:K44" si="1">+L19/J19</f>
        <v>220000</v>
      </c>
      <c r="L19" s="1">
        <v>9240000</v>
      </c>
      <c r="O19" s="18"/>
    </row>
    <row r="20" spans="1:15" ht="63" x14ac:dyDescent="0.25">
      <c r="A20" s="2">
        <v>15</v>
      </c>
      <c r="B20" s="2" t="s">
        <v>60</v>
      </c>
      <c r="C20" s="2" t="s">
        <v>77</v>
      </c>
      <c r="D20" s="2" t="s">
        <v>21</v>
      </c>
      <c r="E20" s="2" t="s">
        <v>22</v>
      </c>
      <c r="F20" s="14" t="s">
        <v>78</v>
      </c>
      <c r="G20" s="2" t="s">
        <v>79</v>
      </c>
      <c r="H20" s="15" t="s">
        <v>80</v>
      </c>
      <c r="I20" s="2" t="s">
        <v>33</v>
      </c>
      <c r="J20" s="1">
        <v>3</v>
      </c>
      <c r="K20" s="1">
        <f t="shared" si="1"/>
        <v>538888</v>
      </c>
      <c r="L20" s="1">
        <v>1616664</v>
      </c>
      <c r="O20" s="18"/>
    </row>
    <row r="21" spans="1:15" ht="63" x14ac:dyDescent="0.25">
      <c r="A21" s="2">
        <v>16</v>
      </c>
      <c r="B21" s="2" t="s">
        <v>60</v>
      </c>
      <c r="C21" s="2" t="s">
        <v>77</v>
      </c>
      <c r="D21" s="2" t="s">
        <v>21</v>
      </c>
      <c r="E21" s="2" t="s">
        <v>22</v>
      </c>
      <c r="F21" s="14" t="s">
        <v>81</v>
      </c>
      <c r="G21" s="2" t="s">
        <v>79</v>
      </c>
      <c r="H21" s="15" t="s">
        <v>80</v>
      </c>
      <c r="I21" s="2" t="s">
        <v>33</v>
      </c>
      <c r="J21" s="1">
        <v>39</v>
      </c>
      <c r="K21" s="1">
        <f t="shared" si="1"/>
        <v>388000</v>
      </c>
      <c r="L21" s="1">
        <v>15132000</v>
      </c>
      <c r="O21" s="18"/>
    </row>
    <row r="22" spans="1:15" ht="63" x14ac:dyDescent="0.25">
      <c r="A22" s="2">
        <v>17</v>
      </c>
      <c r="B22" s="2" t="s">
        <v>60</v>
      </c>
      <c r="C22" s="2" t="s">
        <v>82</v>
      </c>
      <c r="D22" s="2" t="s">
        <v>21</v>
      </c>
      <c r="E22" s="2" t="s">
        <v>22</v>
      </c>
      <c r="F22" s="14" t="s">
        <v>83</v>
      </c>
      <c r="G22" s="2" t="s">
        <v>84</v>
      </c>
      <c r="H22" s="15" t="s">
        <v>72</v>
      </c>
      <c r="I22" s="2" t="s">
        <v>33</v>
      </c>
      <c r="J22" s="1">
        <v>42</v>
      </c>
      <c r="K22" s="1">
        <f t="shared" si="1"/>
        <v>50000</v>
      </c>
      <c r="L22" s="1">
        <v>2100000</v>
      </c>
      <c r="O22" s="18"/>
    </row>
    <row r="23" spans="1:15" ht="31.5" x14ac:dyDescent="0.25">
      <c r="A23" s="2">
        <v>18</v>
      </c>
      <c r="B23" s="2" t="s">
        <v>60</v>
      </c>
      <c r="C23" s="2" t="s">
        <v>44</v>
      </c>
      <c r="D23" s="2" t="s">
        <v>21</v>
      </c>
      <c r="E23" s="2" t="s">
        <v>22</v>
      </c>
      <c r="F23" s="2" t="s">
        <v>85</v>
      </c>
      <c r="G23" s="2" t="s">
        <v>40</v>
      </c>
      <c r="H23" s="2" t="s">
        <v>41</v>
      </c>
      <c r="I23" s="2" t="s">
        <v>33</v>
      </c>
      <c r="J23" s="1">
        <v>20</v>
      </c>
      <c r="K23" s="1">
        <f t="shared" si="1"/>
        <v>230000</v>
      </c>
      <c r="L23" s="1">
        <v>4600000</v>
      </c>
      <c r="O23" s="18"/>
    </row>
    <row r="24" spans="1:15" ht="31.5" x14ac:dyDescent="0.25">
      <c r="A24" s="2">
        <f>+A23+1</f>
        <v>19</v>
      </c>
      <c r="B24" s="2" t="s">
        <v>60</v>
      </c>
      <c r="C24" s="2" t="s">
        <v>42</v>
      </c>
      <c r="D24" s="2" t="s">
        <v>21</v>
      </c>
      <c r="E24" s="2" t="s">
        <v>22</v>
      </c>
      <c r="F24" s="2" t="s">
        <v>86</v>
      </c>
      <c r="G24" s="2" t="s">
        <v>87</v>
      </c>
      <c r="H24" s="2" t="s">
        <v>88</v>
      </c>
      <c r="I24" s="2" t="s">
        <v>20</v>
      </c>
      <c r="J24" s="1">
        <v>45</v>
      </c>
      <c r="K24" s="1">
        <f t="shared" si="1"/>
        <v>51198</v>
      </c>
      <c r="L24" s="1">
        <v>2303910</v>
      </c>
      <c r="O24" s="18"/>
    </row>
    <row r="25" spans="1:15" ht="63" x14ac:dyDescent="0.25">
      <c r="A25" s="2">
        <f t="shared" ref="A25:A39" si="2">+A24+1</f>
        <v>20</v>
      </c>
      <c r="B25" s="2" t="s">
        <v>60</v>
      </c>
      <c r="C25" s="2" t="s">
        <v>89</v>
      </c>
      <c r="D25" s="2" t="s">
        <v>21</v>
      </c>
      <c r="E25" s="2" t="s">
        <v>22</v>
      </c>
      <c r="F25" s="2" t="s">
        <v>90</v>
      </c>
      <c r="G25" s="2" t="s">
        <v>91</v>
      </c>
      <c r="H25" s="2" t="s">
        <v>92</v>
      </c>
      <c r="I25" s="2" t="s">
        <v>33</v>
      </c>
      <c r="J25" s="1">
        <v>50</v>
      </c>
      <c r="K25" s="1">
        <f t="shared" si="1"/>
        <v>22500</v>
      </c>
      <c r="L25" s="1">
        <v>1125000</v>
      </c>
      <c r="O25" s="18"/>
    </row>
    <row r="26" spans="1:15" ht="78.75" x14ac:dyDescent="0.25">
      <c r="A26" s="2">
        <f t="shared" si="2"/>
        <v>21</v>
      </c>
      <c r="B26" s="2" t="s">
        <v>60</v>
      </c>
      <c r="C26" s="2" t="s">
        <v>93</v>
      </c>
      <c r="D26" s="2" t="s">
        <v>21</v>
      </c>
      <c r="E26" s="2" t="s">
        <v>22</v>
      </c>
      <c r="F26" s="2" t="s">
        <v>94</v>
      </c>
      <c r="G26" s="2" t="s">
        <v>95</v>
      </c>
      <c r="H26" s="2" t="s">
        <v>96</v>
      </c>
      <c r="I26" s="2" t="s">
        <v>33</v>
      </c>
      <c r="J26" s="1">
        <v>30</v>
      </c>
      <c r="K26" s="1">
        <f t="shared" si="1"/>
        <v>31573.333333333332</v>
      </c>
      <c r="L26" s="1">
        <v>947200</v>
      </c>
      <c r="O26" s="18"/>
    </row>
    <row r="27" spans="1:15" ht="47.25" x14ac:dyDescent="0.25">
      <c r="A27" s="2">
        <f t="shared" si="2"/>
        <v>22</v>
      </c>
      <c r="B27" s="2" t="s">
        <v>60</v>
      </c>
      <c r="C27" s="2" t="s">
        <v>97</v>
      </c>
      <c r="D27" s="2" t="s">
        <v>21</v>
      </c>
      <c r="E27" s="2" t="s">
        <v>22</v>
      </c>
      <c r="F27" s="2" t="s">
        <v>98</v>
      </c>
      <c r="G27" s="2" t="s">
        <v>99</v>
      </c>
      <c r="H27" s="2" t="s">
        <v>100</v>
      </c>
      <c r="I27" s="2" t="s">
        <v>33</v>
      </c>
      <c r="J27" s="1">
        <v>100</v>
      </c>
      <c r="K27" s="1">
        <f t="shared" si="1"/>
        <v>9438</v>
      </c>
      <c r="L27" s="1">
        <v>943800</v>
      </c>
      <c r="O27" s="18"/>
    </row>
    <row r="28" spans="1:15" ht="47.25" x14ac:dyDescent="0.25">
      <c r="A28" s="2">
        <f t="shared" si="2"/>
        <v>23</v>
      </c>
      <c r="B28" s="2" t="s">
        <v>60</v>
      </c>
      <c r="C28" s="2" t="s">
        <v>101</v>
      </c>
      <c r="D28" s="2" t="s">
        <v>21</v>
      </c>
      <c r="E28" s="2" t="s">
        <v>22</v>
      </c>
      <c r="F28" s="2" t="s">
        <v>102</v>
      </c>
      <c r="G28" s="2" t="s">
        <v>103</v>
      </c>
      <c r="H28" s="2" t="s">
        <v>104</v>
      </c>
      <c r="I28" s="2" t="s">
        <v>33</v>
      </c>
      <c r="J28" s="1">
        <v>75</v>
      </c>
      <c r="K28" s="1">
        <f t="shared" si="1"/>
        <v>21736</v>
      </c>
      <c r="L28" s="1">
        <v>1630200</v>
      </c>
      <c r="O28" s="18"/>
    </row>
    <row r="29" spans="1:15" ht="47.25" x14ac:dyDescent="0.25">
      <c r="A29" s="2">
        <f t="shared" si="2"/>
        <v>24</v>
      </c>
      <c r="B29" s="2" t="s">
        <v>60</v>
      </c>
      <c r="C29" s="2" t="s">
        <v>42</v>
      </c>
      <c r="D29" s="2" t="s">
        <v>21</v>
      </c>
      <c r="E29" s="2" t="s">
        <v>22</v>
      </c>
      <c r="F29" s="2" t="s">
        <v>105</v>
      </c>
      <c r="G29" s="2" t="s">
        <v>106</v>
      </c>
      <c r="H29" s="2" t="s">
        <v>88</v>
      </c>
      <c r="I29" s="2" t="s">
        <v>20</v>
      </c>
      <c r="J29" s="1">
        <v>45</v>
      </c>
      <c r="K29" s="1">
        <f t="shared" si="1"/>
        <v>48248</v>
      </c>
      <c r="L29" s="1">
        <v>2171160</v>
      </c>
      <c r="O29" s="18"/>
    </row>
    <row r="30" spans="1:15" ht="47.25" x14ac:dyDescent="0.25">
      <c r="A30" s="2">
        <f t="shared" si="2"/>
        <v>25</v>
      </c>
      <c r="B30" s="2" t="s">
        <v>60</v>
      </c>
      <c r="C30" s="2" t="s">
        <v>107</v>
      </c>
      <c r="D30" s="2" t="s">
        <v>21</v>
      </c>
      <c r="E30" s="2" t="s">
        <v>22</v>
      </c>
      <c r="F30" s="2" t="s">
        <v>108</v>
      </c>
      <c r="G30" s="2" t="s">
        <v>109</v>
      </c>
      <c r="H30" s="2" t="s">
        <v>110</v>
      </c>
      <c r="I30" s="2" t="s">
        <v>33</v>
      </c>
      <c r="J30" s="1">
        <v>2</v>
      </c>
      <c r="K30" s="1">
        <f t="shared" si="1"/>
        <v>64500</v>
      </c>
      <c r="L30" s="1">
        <v>129000</v>
      </c>
      <c r="O30" s="18"/>
    </row>
    <row r="31" spans="1:15" ht="63" x14ac:dyDescent="0.25">
      <c r="A31" s="2">
        <f t="shared" si="2"/>
        <v>26</v>
      </c>
      <c r="B31" s="2" t="s">
        <v>60</v>
      </c>
      <c r="C31" s="2" t="s">
        <v>111</v>
      </c>
      <c r="D31" s="2" t="s">
        <v>21</v>
      </c>
      <c r="E31" s="2" t="s">
        <v>22</v>
      </c>
      <c r="F31" s="2" t="s">
        <v>112</v>
      </c>
      <c r="G31" s="2" t="s">
        <v>113</v>
      </c>
      <c r="H31" s="2" t="s">
        <v>114</v>
      </c>
      <c r="I31" s="2" t="s">
        <v>33</v>
      </c>
      <c r="J31" s="1">
        <v>7</v>
      </c>
      <c r="K31" s="1">
        <f t="shared" si="1"/>
        <v>2289980</v>
      </c>
      <c r="L31" s="1">
        <v>16029860</v>
      </c>
      <c r="O31" s="18"/>
    </row>
    <row r="32" spans="1:15" ht="47.25" x14ac:dyDescent="0.25">
      <c r="A32" s="2">
        <f t="shared" si="2"/>
        <v>27</v>
      </c>
      <c r="B32" s="2" t="s">
        <v>60</v>
      </c>
      <c r="C32" s="2" t="s">
        <v>115</v>
      </c>
      <c r="D32" s="2" t="s">
        <v>21</v>
      </c>
      <c r="E32" s="2" t="s">
        <v>22</v>
      </c>
      <c r="F32" s="2" t="s">
        <v>116</v>
      </c>
      <c r="G32" s="2" t="s">
        <v>117</v>
      </c>
      <c r="H32" s="2" t="s">
        <v>118</v>
      </c>
      <c r="I32" s="2" t="s">
        <v>33</v>
      </c>
      <c r="J32" s="1">
        <v>50</v>
      </c>
      <c r="K32" s="1">
        <f t="shared" si="1"/>
        <v>7780</v>
      </c>
      <c r="L32" s="1">
        <v>389000</v>
      </c>
      <c r="O32" s="18"/>
    </row>
    <row r="33" spans="1:15" ht="47.25" x14ac:dyDescent="0.25">
      <c r="A33" s="2">
        <f t="shared" si="2"/>
        <v>28</v>
      </c>
      <c r="B33" s="2" t="s">
        <v>60</v>
      </c>
      <c r="C33" s="2" t="s">
        <v>119</v>
      </c>
      <c r="D33" s="2" t="s">
        <v>21</v>
      </c>
      <c r="E33" s="2" t="s">
        <v>22</v>
      </c>
      <c r="F33" s="2" t="s">
        <v>120</v>
      </c>
      <c r="G33" s="2" t="s">
        <v>121</v>
      </c>
      <c r="H33" s="2" t="s">
        <v>29</v>
      </c>
      <c r="I33" s="2" t="s">
        <v>33</v>
      </c>
      <c r="J33" s="1">
        <v>100</v>
      </c>
      <c r="K33" s="1">
        <f t="shared" si="1"/>
        <v>9000</v>
      </c>
      <c r="L33" s="1">
        <v>900000</v>
      </c>
      <c r="O33" s="18"/>
    </row>
    <row r="34" spans="1:15" ht="63" x14ac:dyDescent="0.25">
      <c r="A34" s="2">
        <f t="shared" si="2"/>
        <v>29</v>
      </c>
      <c r="B34" s="2" t="s">
        <v>60</v>
      </c>
      <c r="C34" s="2" t="s">
        <v>122</v>
      </c>
      <c r="D34" s="2" t="s">
        <v>21</v>
      </c>
      <c r="E34" s="2" t="s">
        <v>22</v>
      </c>
      <c r="F34" s="2" t="s">
        <v>123</v>
      </c>
      <c r="G34" s="2" t="s">
        <v>124</v>
      </c>
      <c r="H34" s="2" t="s">
        <v>125</v>
      </c>
      <c r="I34" s="2" t="s">
        <v>33</v>
      </c>
      <c r="J34" s="1">
        <v>30</v>
      </c>
      <c r="K34" s="1">
        <f t="shared" si="1"/>
        <v>5500</v>
      </c>
      <c r="L34" s="1">
        <v>165000</v>
      </c>
      <c r="O34" s="18"/>
    </row>
    <row r="35" spans="1:15" ht="47.25" x14ac:dyDescent="0.25">
      <c r="A35" s="2">
        <f t="shared" si="2"/>
        <v>30</v>
      </c>
      <c r="B35" s="2" t="s">
        <v>60</v>
      </c>
      <c r="C35" s="2" t="s">
        <v>126</v>
      </c>
      <c r="D35" s="2" t="s">
        <v>21</v>
      </c>
      <c r="E35" s="2" t="s">
        <v>22</v>
      </c>
      <c r="F35" s="2" t="s">
        <v>127</v>
      </c>
      <c r="G35" s="2" t="s">
        <v>128</v>
      </c>
      <c r="H35" s="2" t="s">
        <v>129</v>
      </c>
      <c r="I35" s="2" t="s">
        <v>33</v>
      </c>
      <c r="J35" s="1">
        <v>10</v>
      </c>
      <c r="K35" s="1">
        <f t="shared" si="1"/>
        <v>45440</v>
      </c>
      <c r="L35" s="1">
        <v>454400</v>
      </c>
      <c r="O35" s="18"/>
    </row>
    <row r="36" spans="1:15" ht="63" x14ac:dyDescent="0.25">
      <c r="A36" s="2">
        <f t="shared" si="2"/>
        <v>31</v>
      </c>
      <c r="B36" s="2" t="s">
        <v>60</v>
      </c>
      <c r="C36" s="2" t="s">
        <v>130</v>
      </c>
      <c r="D36" s="2" t="s">
        <v>21</v>
      </c>
      <c r="E36" s="2" t="s">
        <v>22</v>
      </c>
      <c r="F36" s="2" t="s">
        <v>131</v>
      </c>
      <c r="G36" s="2" t="s">
        <v>132</v>
      </c>
      <c r="H36" s="2" t="s">
        <v>133</v>
      </c>
      <c r="I36" s="2" t="s">
        <v>33</v>
      </c>
      <c r="J36" s="1">
        <v>20</v>
      </c>
      <c r="K36" s="1">
        <f t="shared" si="1"/>
        <v>5200</v>
      </c>
      <c r="L36" s="1">
        <v>104000</v>
      </c>
      <c r="O36" s="18"/>
    </row>
    <row r="37" spans="1:15" ht="47.25" x14ac:dyDescent="0.25">
      <c r="A37" s="2">
        <f t="shared" si="2"/>
        <v>32</v>
      </c>
      <c r="B37" s="2" t="s">
        <v>60</v>
      </c>
      <c r="C37" s="2" t="s">
        <v>134</v>
      </c>
      <c r="D37" s="2" t="s">
        <v>21</v>
      </c>
      <c r="E37" s="2" t="s">
        <v>22</v>
      </c>
      <c r="F37" s="2" t="s">
        <v>135</v>
      </c>
      <c r="G37" s="2" t="s">
        <v>136</v>
      </c>
      <c r="H37" s="2" t="s">
        <v>137</v>
      </c>
      <c r="I37" s="2" t="s">
        <v>33</v>
      </c>
      <c r="J37" s="1">
        <v>1</v>
      </c>
      <c r="K37" s="1">
        <f t="shared" si="1"/>
        <v>38000</v>
      </c>
      <c r="L37" s="1">
        <v>38000</v>
      </c>
      <c r="O37" s="18"/>
    </row>
    <row r="38" spans="1:15" ht="63" x14ac:dyDescent="0.25">
      <c r="A38" s="2">
        <f t="shared" si="2"/>
        <v>33</v>
      </c>
      <c r="B38" s="2" t="s">
        <v>60</v>
      </c>
      <c r="C38" s="2" t="s">
        <v>138</v>
      </c>
      <c r="D38" s="2" t="s">
        <v>21</v>
      </c>
      <c r="E38" s="2" t="s">
        <v>22</v>
      </c>
      <c r="F38" s="2" t="s">
        <v>139</v>
      </c>
      <c r="G38" s="2" t="s">
        <v>140</v>
      </c>
      <c r="H38" s="2" t="s">
        <v>141</v>
      </c>
      <c r="I38" s="2" t="s">
        <v>33</v>
      </c>
      <c r="J38" s="1">
        <v>15</v>
      </c>
      <c r="K38" s="1">
        <f t="shared" si="1"/>
        <v>33533</v>
      </c>
      <c r="L38" s="1">
        <v>502995</v>
      </c>
      <c r="O38" s="18"/>
    </row>
    <row r="39" spans="1:15" ht="63" x14ac:dyDescent="0.25">
      <c r="A39" s="2">
        <f t="shared" si="2"/>
        <v>34</v>
      </c>
      <c r="B39" s="2" t="s">
        <v>60</v>
      </c>
      <c r="C39" s="2" t="s">
        <v>142</v>
      </c>
      <c r="D39" s="2" t="s">
        <v>21</v>
      </c>
      <c r="E39" s="2" t="s">
        <v>22</v>
      </c>
      <c r="F39" s="2" t="s">
        <v>143</v>
      </c>
      <c r="G39" s="2" t="s">
        <v>144</v>
      </c>
      <c r="H39" s="2" t="s">
        <v>145</v>
      </c>
      <c r="I39" s="2" t="s">
        <v>33</v>
      </c>
      <c r="J39" s="1">
        <v>6</v>
      </c>
      <c r="K39" s="1">
        <f t="shared" si="1"/>
        <v>127777</v>
      </c>
      <c r="L39" s="1">
        <v>766662</v>
      </c>
      <c r="O39" s="18"/>
    </row>
    <row r="40" spans="1:15" ht="63" x14ac:dyDescent="0.25">
      <c r="A40" s="2">
        <f>+A38+1</f>
        <v>34</v>
      </c>
      <c r="B40" s="2" t="s">
        <v>60</v>
      </c>
      <c r="C40" s="2" t="s">
        <v>146</v>
      </c>
      <c r="D40" s="2" t="s">
        <v>21</v>
      </c>
      <c r="E40" s="2" t="s">
        <v>22</v>
      </c>
      <c r="F40" s="2" t="s">
        <v>147</v>
      </c>
      <c r="G40" s="2" t="s">
        <v>148</v>
      </c>
      <c r="H40" s="2" t="s">
        <v>149</v>
      </c>
      <c r="I40" s="2" t="s">
        <v>33</v>
      </c>
      <c r="J40" s="1">
        <v>1</v>
      </c>
      <c r="K40" s="1">
        <f t="shared" si="1"/>
        <v>85000</v>
      </c>
      <c r="L40" s="1">
        <v>85000</v>
      </c>
      <c r="O40" s="18"/>
    </row>
    <row r="41" spans="1:15" ht="63" x14ac:dyDescent="0.25">
      <c r="A41" s="2">
        <f t="shared" ref="A41:A43" si="3">+A39+1</f>
        <v>35</v>
      </c>
      <c r="B41" s="2" t="s">
        <v>60</v>
      </c>
      <c r="C41" s="2" t="s">
        <v>150</v>
      </c>
      <c r="D41" s="2" t="s">
        <v>18</v>
      </c>
      <c r="E41" s="2" t="s">
        <v>22</v>
      </c>
      <c r="F41" s="14" t="s">
        <v>151</v>
      </c>
      <c r="G41" s="6" t="s">
        <v>152</v>
      </c>
      <c r="H41" s="15">
        <v>3140774294</v>
      </c>
      <c r="I41" s="2" t="s">
        <v>33</v>
      </c>
      <c r="J41" s="1">
        <v>42</v>
      </c>
      <c r="K41" s="1">
        <f t="shared" si="1"/>
        <v>88761.904761904763</v>
      </c>
      <c r="L41" s="1">
        <v>3728000</v>
      </c>
      <c r="O41" s="18"/>
    </row>
    <row r="42" spans="1:15" ht="47.25" x14ac:dyDescent="0.25">
      <c r="A42" s="2">
        <f t="shared" si="3"/>
        <v>35</v>
      </c>
      <c r="B42" s="2" t="s">
        <v>60</v>
      </c>
      <c r="C42" s="2" t="s">
        <v>153</v>
      </c>
      <c r="D42" s="2" t="s">
        <v>18</v>
      </c>
      <c r="E42" s="2" t="s">
        <v>22</v>
      </c>
      <c r="F42" s="14" t="s">
        <v>154</v>
      </c>
      <c r="G42" s="6" t="s">
        <v>155</v>
      </c>
      <c r="H42" s="15" t="s">
        <v>156</v>
      </c>
      <c r="I42" s="2" t="s">
        <v>33</v>
      </c>
      <c r="J42" s="1">
        <v>13</v>
      </c>
      <c r="K42" s="1">
        <f t="shared" si="1"/>
        <v>3409206.153846154</v>
      </c>
      <c r="L42" s="1">
        <v>44319680</v>
      </c>
      <c r="O42" s="18"/>
    </row>
    <row r="43" spans="1:15" ht="63" x14ac:dyDescent="0.25">
      <c r="A43" s="2">
        <f t="shared" si="3"/>
        <v>36</v>
      </c>
      <c r="B43" s="2" t="s">
        <v>60</v>
      </c>
      <c r="C43" s="2" t="s">
        <v>69</v>
      </c>
      <c r="D43" s="2" t="s">
        <v>18</v>
      </c>
      <c r="E43" s="2" t="s">
        <v>24</v>
      </c>
      <c r="F43" s="14" t="s">
        <v>157</v>
      </c>
      <c r="G43" s="6" t="s">
        <v>158</v>
      </c>
      <c r="H43" s="15" t="s">
        <v>159</v>
      </c>
      <c r="I43" s="2" t="s">
        <v>33</v>
      </c>
      <c r="J43" s="1">
        <v>1</v>
      </c>
      <c r="K43" s="1">
        <f t="shared" si="1"/>
        <v>9300000</v>
      </c>
      <c r="L43" s="1">
        <v>9300000</v>
      </c>
      <c r="O43" s="18"/>
    </row>
    <row r="44" spans="1:15" ht="78.75" x14ac:dyDescent="0.25">
      <c r="A44" s="2">
        <v>37</v>
      </c>
      <c r="B44" s="2" t="s">
        <v>60</v>
      </c>
      <c r="C44" s="2" t="s">
        <v>160</v>
      </c>
      <c r="D44" s="2" t="s">
        <v>18</v>
      </c>
      <c r="E44" s="2" t="s">
        <v>24</v>
      </c>
      <c r="F44" s="14" t="s">
        <v>161</v>
      </c>
      <c r="G44" s="6" t="s">
        <v>162</v>
      </c>
      <c r="H44" s="15" t="s">
        <v>163</v>
      </c>
      <c r="I44" s="2" t="s">
        <v>33</v>
      </c>
      <c r="J44" s="1">
        <v>10</v>
      </c>
      <c r="K44" s="1">
        <f t="shared" si="1"/>
        <v>675000</v>
      </c>
      <c r="L44" s="1">
        <v>6750000</v>
      </c>
      <c r="O44" s="18"/>
    </row>
    <row r="45" spans="1:15" ht="72.75" customHeight="1" x14ac:dyDescent="0.25">
      <c r="A45" s="2">
        <f>+A44+1</f>
        <v>38</v>
      </c>
      <c r="B45" s="2" t="s">
        <v>164</v>
      </c>
      <c r="C45" s="2" t="s">
        <v>165</v>
      </c>
      <c r="D45" s="2" t="s">
        <v>21</v>
      </c>
      <c r="E45" s="2" t="s">
        <v>22</v>
      </c>
      <c r="F45" s="14" t="s">
        <v>166</v>
      </c>
      <c r="G45" s="6" t="s">
        <v>167</v>
      </c>
      <c r="H45" s="15" t="s">
        <v>168</v>
      </c>
      <c r="I45" s="2" t="s">
        <v>33</v>
      </c>
      <c r="J45" s="1">
        <v>5</v>
      </c>
      <c r="K45" s="1">
        <f>+L45/J45</f>
        <v>2560000</v>
      </c>
      <c r="L45" s="1">
        <v>12800000</v>
      </c>
      <c r="O45" s="18"/>
    </row>
    <row r="46" spans="1:15" ht="78.75" x14ac:dyDescent="0.25">
      <c r="A46" s="2">
        <f t="shared" ref="A46:A66" si="4">+A45+1</f>
        <v>39</v>
      </c>
      <c r="B46" s="2" t="s">
        <v>164</v>
      </c>
      <c r="C46" s="2" t="s">
        <v>169</v>
      </c>
      <c r="D46" s="2" t="s">
        <v>21</v>
      </c>
      <c r="E46" s="2" t="s">
        <v>22</v>
      </c>
      <c r="F46" s="14" t="s">
        <v>170</v>
      </c>
      <c r="G46" s="6" t="s">
        <v>171</v>
      </c>
      <c r="H46" s="15">
        <v>41602882630024</v>
      </c>
      <c r="I46" s="2" t="s">
        <v>33</v>
      </c>
      <c r="J46" s="1">
        <v>100</v>
      </c>
      <c r="K46" s="1">
        <f t="shared" ref="K46:K92" si="5">+L46/J46</f>
        <v>4160</v>
      </c>
      <c r="L46" s="1">
        <v>416000</v>
      </c>
      <c r="O46" s="18"/>
    </row>
    <row r="47" spans="1:15" ht="63" x14ac:dyDescent="0.25">
      <c r="A47" s="2">
        <f t="shared" si="4"/>
        <v>40</v>
      </c>
      <c r="B47" s="2" t="s">
        <v>164</v>
      </c>
      <c r="C47" s="2" t="s">
        <v>172</v>
      </c>
      <c r="D47" s="2" t="s">
        <v>21</v>
      </c>
      <c r="E47" s="2" t="s">
        <v>22</v>
      </c>
      <c r="F47" s="14" t="s">
        <v>173</v>
      </c>
      <c r="G47" s="6" t="s">
        <v>174</v>
      </c>
      <c r="H47" s="15">
        <v>307048170</v>
      </c>
      <c r="I47" s="2" t="s">
        <v>33</v>
      </c>
      <c r="J47" s="1">
        <v>55</v>
      </c>
      <c r="K47" s="1">
        <f t="shared" si="5"/>
        <v>11454.545454545454</v>
      </c>
      <c r="L47" s="1">
        <v>630000</v>
      </c>
      <c r="O47" s="18"/>
    </row>
    <row r="48" spans="1:15" ht="63" x14ac:dyDescent="0.25">
      <c r="A48" s="2">
        <f t="shared" si="4"/>
        <v>41</v>
      </c>
      <c r="B48" s="2" t="s">
        <v>164</v>
      </c>
      <c r="C48" s="2" t="s">
        <v>175</v>
      </c>
      <c r="D48" s="2" t="s">
        <v>21</v>
      </c>
      <c r="E48" s="2" t="s">
        <v>22</v>
      </c>
      <c r="F48" s="14" t="s">
        <v>176</v>
      </c>
      <c r="G48" s="6" t="s">
        <v>177</v>
      </c>
      <c r="H48" s="15">
        <v>309832635</v>
      </c>
      <c r="I48" s="2" t="s">
        <v>33</v>
      </c>
      <c r="J48" s="1">
        <v>150</v>
      </c>
      <c r="K48" s="1">
        <f t="shared" si="5"/>
        <v>8640</v>
      </c>
      <c r="L48" s="1">
        <v>1296000</v>
      </c>
      <c r="O48" s="18"/>
    </row>
    <row r="49" spans="1:15" ht="47.25" x14ac:dyDescent="0.25">
      <c r="A49" s="2">
        <f t="shared" si="4"/>
        <v>42</v>
      </c>
      <c r="B49" s="2" t="s">
        <v>164</v>
      </c>
      <c r="C49" s="2" t="s">
        <v>178</v>
      </c>
      <c r="D49" s="2" t="s">
        <v>21</v>
      </c>
      <c r="E49" s="2" t="s">
        <v>22</v>
      </c>
      <c r="F49" s="14" t="s">
        <v>179</v>
      </c>
      <c r="G49" s="6" t="s">
        <v>180</v>
      </c>
      <c r="H49" s="15">
        <v>309733085</v>
      </c>
      <c r="I49" s="2" t="s">
        <v>33</v>
      </c>
      <c r="J49" s="1">
        <v>400</v>
      </c>
      <c r="K49" s="1">
        <f t="shared" si="5"/>
        <v>5900</v>
      </c>
      <c r="L49" s="1">
        <v>2360000</v>
      </c>
      <c r="O49" s="18"/>
    </row>
    <row r="50" spans="1:15" ht="63" x14ac:dyDescent="0.25">
      <c r="A50" s="2">
        <f t="shared" si="4"/>
        <v>43</v>
      </c>
      <c r="B50" s="2" t="s">
        <v>164</v>
      </c>
      <c r="C50" s="2" t="s">
        <v>181</v>
      </c>
      <c r="D50" s="2" t="s">
        <v>21</v>
      </c>
      <c r="E50" s="2" t="s">
        <v>22</v>
      </c>
      <c r="F50" s="14" t="s">
        <v>182</v>
      </c>
      <c r="G50" s="6" t="s">
        <v>183</v>
      </c>
      <c r="H50" s="15">
        <v>303076955</v>
      </c>
      <c r="I50" s="2" t="s">
        <v>33</v>
      </c>
      <c r="J50" s="1">
        <v>1</v>
      </c>
      <c r="K50" s="1">
        <f t="shared" si="5"/>
        <v>3099940</v>
      </c>
      <c r="L50" s="1">
        <v>3099940</v>
      </c>
      <c r="O50" s="18"/>
    </row>
    <row r="51" spans="1:15" ht="63" x14ac:dyDescent="0.25">
      <c r="A51" s="2">
        <f t="shared" si="4"/>
        <v>44</v>
      </c>
      <c r="B51" s="2" t="s">
        <v>164</v>
      </c>
      <c r="C51" s="2" t="s">
        <v>184</v>
      </c>
      <c r="D51" s="2" t="s">
        <v>21</v>
      </c>
      <c r="E51" s="2" t="s">
        <v>22</v>
      </c>
      <c r="F51" s="14" t="s">
        <v>185</v>
      </c>
      <c r="G51" s="6" t="s">
        <v>186</v>
      </c>
      <c r="H51" s="15">
        <v>307573224</v>
      </c>
      <c r="I51" s="2" t="s">
        <v>20</v>
      </c>
      <c r="J51" s="1">
        <v>45</v>
      </c>
      <c r="K51" s="1">
        <f t="shared" si="5"/>
        <v>53000</v>
      </c>
      <c r="L51" s="1">
        <v>2385000</v>
      </c>
      <c r="O51" s="18"/>
    </row>
    <row r="52" spans="1:15" ht="63" x14ac:dyDescent="0.25">
      <c r="A52" s="2">
        <f t="shared" si="4"/>
        <v>45</v>
      </c>
      <c r="B52" s="2" t="s">
        <v>164</v>
      </c>
      <c r="C52" s="2" t="s">
        <v>187</v>
      </c>
      <c r="D52" s="2" t="s">
        <v>21</v>
      </c>
      <c r="E52" s="2" t="s">
        <v>22</v>
      </c>
      <c r="F52" s="14" t="s">
        <v>188</v>
      </c>
      <c r="G52" s="6" t="s">
        <v>189</v>
      </c>
      <c r="H52" s="15">
        <v>30611920251822</v>
      </c>
      <c r="I52" s="2" t="s">
        <v>33</v>
      </c>
      <c r="J52" s="1">
        <v>2</v>
      </c>
      <c r="K52" s="1">
        <f t="shared" si="5"/>
        <v>990000</v>
      </c>
      <c r="L52" s="1">
        <v>1980000</v>
      </c>
      <c r="O52" s="18"/>
    </row>
    <row r="53" spans="1:15" ht="63" x14ac:dyDescent="0.25">
      <c r="A53" s="2">
        <f t="shared" si="4"/>
        <v>46</v>
      </c>
      <c r="B53" s="2" t="s">
        <v>164</v>
      </c>
      <c r="C53" s="2" t="s">
        <v>190</v>
      </c>
      <c r="D53" s="2" t="s">
        <v>21</v>
      </c>
      <c r="E53" s="2" t="s">
        <v>22</v>
      </c>
      <c r="F53" s="14" t="s">
        <v>191</v>
      </c>
      <c r="G53" s="6" t="s">
        <v>192</v>
      </c>
      <c r="H53" s="15">
        <v>453218733</v>
      </c>
      <c r="I53" s="2" t="s">
        <v>33</v>
      </c>
      <c r="J53" s="1">
        <v>120</v>
      </c>
      <c r="K53" s="1">
        <f t="shared" si="5"/>
        <v>45000</v>
      </c>
      <c r="L53" s="1">
        <v>5400000</v>
      </c>
      <c r="O53" s="18"/>
    </row>
    <row r="54" spans="1:15" ht="63" x14ac:dyDescent="0.25">
      <c r="A54" s="2">
        <f t="shared" si="4"/>
        <v>47</v>
      </c>
      <c r="B54" s="2" t="s">
        <v>164</v>
      </c>
      <c r="C54" s="2" t="s">
        <v>193</v>
      </c>
      <c r="D54" s="2" t="s">
        <v>21</v>
      </c>
      <c r="E54" s="2" t="s">
        <v>22</v>
      </c>
      <c r="F54" s="14" t="s">
        <v>194</v>
      </c>
      <c r="G54" s="6" t="s">
        <v>195</v>
      </c>
      <c r="H54" s="15">
        <v>308946944</v>
      </c>
      <c r="I54" s="2" t="s">
        <v>20</v>
      </c>
      <c r="J54" s="1">
        <v>70</v>
      </c>
      <c r="K54" s="1">
        <f t="shared" si="5"/>
        <v>42501</v>
      </c>
      <c r="L54" s="1">
        <v>2975070</v>
      </c>
      <c r="O54" s="18"/>
    </row>
    <row r="55" spans="1:15" ht="63" x14ac:dyDescent="0.25">
      <c r="A55" s="2">
        <f t="shared" si="4"/>
        <v>48</v>
      </c>
      <c r="B55" s="2" t="s">
        <v>164</v>
      </c>
      <c r="C55" s="2" t="s">
        <v>82</v>
      </c>
      <c r="D55" s="2" t="s">
        <v>21</v>
      </c>
      <c r="E55" s="2" t="s">
        <v>22</v>
      </c>
      <c r="F55" s="14" t="s">
        <v>196</v>
      </c>
      <c r="G55" s="6" t="s">
        <v>197</v>
      </c>
      <c r="H55" s="15">
        <v>306778736</v>
      </c>
      <c r="I55" s="2" t="s">
        <v>20</v>
      </c>
      <c r="J55" s="1">
        <v>1150</v>
      </c>
      <c r="K55" s="1">
        <f t="shared" si="5"/>
        <v>5608.695652173913</v>
      </c>
      <c r="L55" s="1">
        <v>6450000</v>
      </c>
      <c r="O55" s="18"/>
    </row>
    <row r="56" spans="1:15" ht="47.25" x14ac:dyDescent="0.25">
      <c r="A56" s="2">
        <f t="shared" si="4"/>
        <v>49</v>
      </c>
      <c r="B56" s="2" t="s">
        <v>164</v>
      </c>
      <c r="C56" s="2" t="s">
        <v>198</v>
      </c>
      <c r="D56" s="2" t="s">
        <v>21</v>
      </c>
      <c r="E56" s="2" t="s">
        <v>22</v>
      </c>
      <c r="F56" s="14" t="s">
        <v>199</v>
      </c>
      <c r="G56" s="6" t="s">
        <v>200</v>
      </c>
      <c r="H56" s="15">
        <v>307994490</v>
      </c>
      <c r="I56" s="2" t="s">
        <v>33</v>
      </c>
      <c r="J56" s="1">
        <v>15</v>
      </c>
      <c r="K56" s="1">
        <f t="shared" si="5"/>
        <v>88888</v>
      </c>
      <c r="L56" s="1">
        <v>1333320</v>
      </c>
      <c r="O56" s="18"/>
    </row>
    <row r="57" spans="1:15" ht="157.5" x14ac:dyDescent="0.25">
      <c r="A57" s="2">
        <f t="shared" si="4"/>
        <v>50</v>
      </c>
      <c r="B57" s="2" t="s">
        <v>164</v>
      </c>
      <c r="C57" s="2" t="s">
        <v>228</v>
      </c>
      <c r="D57" s="2" t="s">
        <v>21</v>
      </c>
      <c r="E57" s="2" t="s">
        <v>229</v>
      </c>
      <c r="F57" s="14" t="s">
        <v>230</v>
      </c>
      <c r="G57" s="6" t="s">
        <v>231</v>
      </c>
      <c r="H57" s="15" t="s">
        <v>232</v>
      </c>
      <c r="I57" s="2" t="s">
        <v>33</v>
      </c>
      <c r="J57" s="8">
        <v>147460</v>
      </c>
      <c r="K57" s="1">
        <f t="shared" si="5"/>
        <v>157969.01839820968</v>
      </c>
      <c r="L57" s="1">
        <v>23294111453</v>
      </c>
      <c r="O57" s="18"/>
    </row>
    <row r="58" spans="1:15" ht="63" x14ac:dyDescent="0.25">
      <c r="A58" s="2">
        <f t="shared" si="4"/>
        <v>51</v>
      </c>
      <c r="B58" s="2" t="s">
        <v>164</v>
      </c>
      <c r="C58" s="2" t="s">
        <v>201</v>
      </c>
      <c r="D58" s="2" t="s">
        <v>19</v>
      </c>
      <c r="E58" s="2" t="s">
        <v>22</v>
      </c>
      <c r="F58" s="14" t="s">
        <v>202</v>
      </c>
      <c r="G58" s="6" t="s">
        <v>192</v>
      </c>
      <c r="H58" s="15">
        <v>453218733</v>
      </c>
      <c r="I58" s="2" t="s">
        <v>33</v>
      </c>
      <c r="J58" s="1">
        <v>125</v>
      </c>
      <c r="K58" s="1">
        <f t="shared" si="5"/>
        <v>49000</v>
      </c>
      <c r="L58" s="1">
        <v>6125000</v>
      </c>
      <c r="O58" s="18"/>
    </row>
    <row r="59" spans="1:15" ht="47.25" x14ac:dyDescent="0.25">
      <c r="A59" s="2">
        <f t="shared" si="4"/>
        <v>52</v>
      </c>
      <c r="B59" s="2" t="s">
        <v>164</v>
      </c>
      <c r="C59" s="2" t="s">
        <v>203</v>
      </c>
      <c r="D59" s="2" t="s">
        <v>19</v>
      </c>
      <c r="E59" s="2" t="s">
        <v>22</v>
      </c>
      <c r="F59" s="14" t="s">
        <v>204</v>
      </c>
      <c r="G59" s="6" t="s">
        <v>205</v>
      </c>
      <c r="H59" s="15">
        <v>307785996</v>
      </c>
      <c r="I59" s="2" t="s">
        <v>33</v>
      </c>
      <c r="J59" s="1">
        <v>100</v>
      </c>
      <c r="K59" s="1">
        <f t="shared" si="5"/>
        <v>14900</v>
      </c>
      <c r="L59" s="1">
        <v>1490000</v>
      </c>
      <c r="O59" s="18"/>
    </row>
    <row r="60" spans="1:15" ht="47.25" x14ac:dyDescent="0.25">
      <c r="A60" s="2">
        <f t="shared" si="4"/>
        <v>53</v>
      </c>
      <c r="B60" s="2" t="s">
        <v>164</v>
      </c>
      <c r="C60" s="2" t="s">
        <v>206</v>
      </c>
      <c r="D60" s="2" t="s">
        <v>19</v>
      </c>
      <c r="E60" s="2" t="s">
        <v>22</v>
      </c>
      <c r="F60" s="14" t="s">
        <v>207</v>
      </c>
      <c r="G60" s="6" t="s">
        <v>208</v>
      </c>
      <c r="H60" s="15">
        <v>303465075</v>
      </c>
      <c r="I60" s="2" t="s">
        <v>33</v>
      </c>
      <c r="J60" s="1">
        <v>1</v>
      </c>
      <c r="K60" s="1">
        <f t="shared" si="5"/>
        <v>270000</v>
      </c>
      <c r="L60" s="1">
        <v>270000</v>
      </c>
      <c r="O60" s="18"/>
    </row>
    <row r="61" spans="1:15" ht="63" x14ac:dyDescent="0.25">
      <c r="A61" s="2">
        <f t="shared" si="4"/>
        <v>54</v>
      </c>
      <c r="B61" s="2" t="s">
        <v>164</v>
      </c>
      <c r="C61" s="2" t="s">
        <v>209</v>
      </c>
      <c r="D61" s="2" t="s">
        <v>19</v>
      </c>
      <c r="E61" s="2" t="s">
        <v>22</v>
      </c>
      <c r="F61" s="14" t="s">
        <v>210</v>
      </c>
      <c r="G61" s="6" t="s">
        <v>211</v>
      </c>
      <c r="H61" s="15">
        <v>304656802</v>
      </c>
      <c r="I61" s="2" t="s">
        <v>33</v>
      </c>
      <c r="J61" s="1">
        <v>1</v>
      </c>
      <c r="K61" s="1">
        <f t="shared" si="5"/>
        <v>12000000</v>
      </c>
      <c r="L61" s="1">
        <v>12000000</v>
      </c>
      <c r="O61" s="18"/>
    </row>
    <row r="62" spans="1:15" ht="63" x14ac:dyDescent="0.25">
      <c r="A62" s="2">
        <f t="shared" si="4"/>
        <v>55</v>
      </c>
      <c r="B62" s="2" t="s">
        <v>164</v>
      </c>
      <c r="C62" s="2" t="s">
        <v>212</v>
      </c>
      <c r="D62" s="2" t="s">
        <v>19</v>
      </c>
      <c r="E62" s="2" t="s">
        <v>22</v>
      </c>
      <c r="F62" s="14" t="s">
        <v>213</v>
      </c>
      <c r="G62" s="6" t="s">
        <v>214</v>
      </c>
      <c r="H62" s="15">
        <v>306894560</v>
      </c>
      <c r="I62" s="2" t="s">
        <v>33</v>
      </c>
      <c r="J62" s="1">
        <v>1000</v>
      </c>
      <c r="K62" s="1">
        <f t="shared" si="5"/>
        <v>1150</v>
      </c>
      <c r="L62" s="1">
        <v>1150000</v>
      </c>
      <c r="O62" s="18"/>
    </row>
    <row r="63" spans="1:15" ht="78.75" x14ac:dyDescent="0.25">
      <c r="A63" s="2">
        <f t="shared" si="4"/>
        <v>56</v>
      </c>
      <c r="B63" s="2" t="s">
        <v>164</v>
      </c>
      <c r="C63" s="2" t="s">
        <v>215</v>
      </c>
      <c r="D63" s="2" t="s">
        <v>19</v>
      </c>
      <c r="E63" s="2" t="s">
        <v>22</v>
      </c>
      <c r="F63" s="14" t="s">
        <v>216</v>
      </c>
      <c r="G63" s="6" t="s">
        <v>217</v>
      </c>
      <c r="H63" s="15">
        <v>201928254</v>
      </c>
      <c r="I63" s="2" t="s">
        <v>33</v>
      </c>
      <c r="J63" s="1">
        <v>3</v>
      </c>
      <c r="K63" s="1">
        <f t="shared" si="5"/>
        <v>750000</v>
      </c>
      <c r="L63" s="1">
        <v>2250000</v>
      </c>
      <c r="O63" s="18"/>
    </row>
    <row r="64" spans="1:15" ht="47.25" x14ac:dyDescent="0.25">
      <c r="A64" s="2">
        <f t="shared" si="4"/>
        <v>57</v>
      </c>
      <c r="B64" s="2" t="s">
        <v>164</v>
      </c>
      <c r="C64" s="2" t="s">
        <v>218</v>
      </c>
      <c r="D64" s="2" t="s">
        <v>19</v>
      </c>
      <c r="E64" s="2" t="s">
        <v>22</v>
      </c>
      <c r="F64" s="14" t="s">
        <v>219</v>
      </c>
      <c r="G64" s="6" t="s">
        <v>217</v>
      </c>
      <c r="H64" s="15">
        <v>201928254</v>
      </c>
      <c r="I64" s="2" t="s">
        <v>33</v>
      </c>
      <c r="J64" s="1">
        <v>1</v>
      </c>
      <c r="K64" s="1">
        <f t="shared" si="5"/>
        <v>450000</v>
      </c>
      <c r="L64" s="1">
        <v>450000</v>
      </c>
      <c r="O64" s="18"/>
    </row>
    <row r="65" spans="1:15" ht="63" x14ac:dyDescent="0.25">
      <c r="A65" s="2">
        <f t="shared" si="4"/>
        <v>58</v>
      </c>
      <c r="B65" s="2" t="s">
        <v>164</v>
      </c>
      <c r="C65" s="2" t="s">
        <v>220</v>
      </c>
      <c r="D65" s="2" t="s">
        <v>19</v>
      </c>
      <c r="E65" s="2" t="s">
        <v>22</v>
      </c>
      <c r="F65" s="14" t="s">
        <v>221</v>
      </c>
      <c r="G65" s="6" t="s">
        <v>222</v>
      </c>
      <c r="H65" s="15">
        <v>307010820</v>
      </c>
      <c r="I65" s="2" t="s">
        <v>33</v>
      </c>
      <c r="J65" s="1">
        <v>2</v>
      </c>
      <c r="K65" s="1">
        <f t="shared" si="5"/>
        <v>350000</v>
      </c>
      <c r="L65" s="1">
        <v>700000</v>
      </c>
      <c r="O65" s="18"/>
    </row>
    <row r="66" spans="1:15" ht="47.25" x14ac:dyDescent="0.25">
      <c r="A66" s="2">
        <f t="shared" si="4"/>
        <v>59</v>
      </c>
      <c r="B66" s="2" t="s">
        <v>164</v>
      </c>
      <c r="C66" s="2" t="s">
        <v>223</v>
      </c>
      <c r="D66" s="2" t="s">
        <v>19</v>
      </c>
      <c r="E66" s="2" t="s">
        <v>22</v>
      </c>
      <c r="F66" s="14" t="s">
        <v>224</v>
      </c>
      <c r="G66" s="6" t="s">
        <v>217</v>
      </c>
      <c r="H66" s="15">
        <v>201928254</v>
      </c>
      <c r="I66" s="2" t="s">
        <v>33</v>
      </c>
      <c r="J66" s="1">
        <v>10</v>
      </c>
      <c r="K66" s="1">
        <f t="shared" si="5"/>
        <v>40000</v>
      </c>
      <c r="L66" s="1">
        <v>400000</v>
      </c>
      <c r="O66" s="18"/>
    </row>
    <row r="67" spans="1:15" ht="63" x14ac:dyDescent="0.25">
      <c r="A67" s="2">
        <f>+A66+1</f>
        <v>60</v>
      </c>
      <c r="B67" s="2" t="s">
        <v>164</v>
      </c>
      <c r="C67" s="2" t="s">
        <v>225</v>
      </c>
      <c r="D67" s="2" t="s">
        <v>19</v>
      </c>
      <c r="E67" s="2" t="s">
        <v>22</v>
      </c>
      <c r="F67" s="14" t="s">
        <v>226</v>
      </c>
      <c r="G67" s="6" t="s">
        <v>227</v>
      </c>
      <c r="H67" s="15">
        <v>302714454</v>
      </c>
      <c r="I67" s="2" t="s">
        <v>33</v>
      </c>
      <c r="J67" s="1">
        <v>16</v>
      </c>
      <c r="K67" s="1">
        <f t="shared" si="5"/>
        <v>276000</v>
      </c>
      <c r="L67" s="1">
        <v>4416000</v>
      </c>
      <c r="O67" s="18"/>
    </row>
    <row r="68" spans="1:15" ht="47.25" x14ac:dyDescent="0.25">
      <c r="A68" s="2">
        <f t="shared" ref="A68:A92" si="6">+A67+1</f>
        <v>61</v>
      </c>
      <c r="B68" s="2" t="s">
        <v>234</v>
      </c>
      <c r="C68" s="2" t="s">
        <v>65</v>
      </c>
      <c r="D68" s="2" t="s">
        <v>21</v>
      </c>
      <c r="E68" s="2" t="s">
        <v>22</v>
      </c>
      <c r="F68" s="14" t="s">
        <v>235</v>
      </c>
      <c r="G68" s="6" t="s">
        <v>236</v>
      </c>
      <c r="H68" s="15">
        <v>309892110</v>
      </c>
      <c r="I68" s="2" t="s">
        <v>33</v>
      </c>
      <c r="J68" s="10">
        <v>70</v>
      </c>
      <c r="K68" s="10">
        <f t="shared" si="5"/>
        <v>278000</v>
      </c>
      <c r="L68" s="1">
        <v>19460000</v>
      </c>
      <c r="O68" s="18"/>
    </row>
    <row r="69" spans="1:15" ht="72" customHeight="1" x14ac:dyDescent="0.25">
      <c r="A69" s="2">
        <f t="shared" si="6"/>
        <v>62</v>
      </c>
      <c r="B69" s="2" t="s">
        <v>234</v>
      </c>
      <c r="C69" s="2" t="s">
        <v>237</v>
      </c>
      <c r="D69" s="2" t="s">
        <v>21</v>
      </c>
      <c r="E69" s="2" t="s">
        <v>22</v>
      </c>
      <c r="F69" s="14" t="s">
        <v>238</v>
      </c>
      <c r="G69" s="6" t="s">
        <v>239</v>
      </c>
      <c r="H69" s="15" t="s">
        <v>240</v>
      </c>
      <c r="I69" s="2" t="s">
        <v>33</v>
      </c>
      <c r="J69" s="10">
        <v>70</v>
      </c>
      <c r="K69" s="10">
        <f t="shared" si="5"/>
        <v>330000.3</v>
      </c>
      <c r="L69" s="1">
        <v>23100021</v>
      </c>
      <c r="O69" s="18"/>
    </row>
    <row r="70" spans="1:15" ht="63" x14ac:dyDescent="0.25">
      <c r="A70" s="2">
        <f t="shared" si="6"/>
        <v>63</v>
      </c>
      <c r="B70" s="2" t="s">
        <v>234</v>
      </c>
      <c r="C70" s="2" t="s">
        <v>82</v>
      </c>
      <c r="D70" s="2" t="s">
        <v>21</v>
      </c>
      <c r="E70" s="2" t="s">
        <v>22</v>
      </c>
      <c r="F70" s="14" t="s">
        <v>241</v>
      </c>
      <c r="G70" s="6" t="s">
        <v>242</v>
      </c>
      <c r="H70" s="15" t="s">
        <v>243</v>
      </c>
      <c r="I70" s="2" t="s">
        <v>33</v>
      </c>
      <c r="J70" s="10">
        <v>95</v>
      </c>
      <c r="K70" s="10">
        <f t="shared" si="5"/>
        <v>25000</v>
      </c>
      <c r="L70" s="1">
        <v>2375000</v>
      </c>
      <c r="O70" s="18"/>
    </row>
    <row r="71" spans="1:15" ht="47.25" x14ac:dyDescent="0.25">
      <c r="A71" s="2">
        <f t="shared" si="6"/>
        <v>64</v>
      </c>
      <c r="B71" s="2" t="s">
        <v>234</v>
      </c>
      <c r="C71" s="2" t="s">
        <v>244</v>
      </c>
      <c r="D71" s="2" t="s">
        <v>21</v>
      </c>
      <c r="E71" s="2" t="s">
        <v>22</v>
      </c>
      <c r="F71" s="14" t="s">
        <v>245</v>
      </c>
      <c r="G71" s="6" t="s">
        <v>246</v>
      </c>
      <c r="H71" s="15" t="s">
        <v>247</v>
      </c>
      <c r="I71" s="2" t="s">
        <v>33</v>
      </c>
      <c r="J71" s="10">
        <v>20</v>
      </c>
      <c r="K71" s="10">
        <f t="shared" si="5"/>
        <v>22141</v>
      </c>
      <c r="L71" s="1">
        <v>442820</v>
      </c>
      <c r="O71" s="18"/>
    </row>
    <row r="72" spans="1:15" ht="47.25" x14ac:dyDescent="0.25">
      <c r="A72" s="2">
        <f t="shared" si="6"/>
        <v>65</v>
      </c>
      <c r="B72" s="2" t="s">
        <v>234</v>
      </c>
      <c r="C72" s="2" t="s">
        <v>248</v>
      </c>
      <c r="D72" s="2" t="s">
        <v>21</v>
      </c>
      <c r="E72" s="2" t="s">
        <v>22</v>
      </c>
      <c r="F72" s="14" t="s">
        <v>249</v>
      </c>
      <c r="G72" s="6" t="s">
        <v>128</v>
      </c>
      <c r="H72" s="15" t="s">
        <v>129</v>
      </c>
      <c r="I72" s="2" t="s">
        <v>33</v>
      </c>
      <c r="J72" s="10">
        <v>100</v>
      </c>
      <c r="K72" s="10">
        <f t="shared" si="5"/>
        <v>6541</v>
      </c>
      <c r="L72" s="1">
        <v>654100</v>
      </c>
      <c r="O72" s="18"/>
    </row>
    <row r="73" spans="1:15" ht="47.25" x14ac:dyDescent="0.25">
      <c r="A73" s="2">
        <f t="shared" si="6"/>
        <v>66</v>
      </c>
      <c r="B73" s="2" t="s">
        <v>234</v>
      </c>
      <c r="C73" s="2" t="s">
        <v>250</v>
      </c>
      <c r="D73" s="2" t="s">
        <v>21</v>
      </c>
      <c r="E73" s="2" t="s">
        <v>22</v>
      </c>
      <c r="F73" s="14" t="s">
        <v>251</v>
      </c>
      <c r="G73" s="6" t="s">
        <v>246</v>
      </c>
      <c r="H73" s="15" t="s">
        <v>247</v>
      </c>
      <c r="I73" s="2" t="s">
        <v>33</v>
      </c>
      <c r="J73" s="10">
        <v>1000</v>
      </c>
      <c r="K73" s="10">
        <f t="shared" si="5"/>
        <v>701</v>
      </c>
      <c r="L73" s="1">
        <v>701000</v>
      </c>
      <c r="O73" s="18"/>
    </row>
    <row r="74" spans="1:15" ht="47.25" x14ac:dyDescent="0.25">
      <c r="A74" s="2">
        <f t="shared" si="6"/>
        <v>67</v>
      </c>
      <c r="B74" s="2" t="s">
        <v>234</v>
      </c>
      <c r="C74" s="2" t="s">
        <v>252</v>
      </c>
      <c r="D74" s="2" t="s">
        <v>21</v>
      </c>
      <c r="E74" s="2" t="s">
        <v>22</v>
      </c>
      <c r="F74" s="14" t="s">
        <v>253</v>
      </c>
      <c r="G74" s="6" t="s">
        <v>128</v>
      </c>
      <c r="H74" s="15" t="s">
        <v>129</v>
      </c>
      <c r="I74" s="2" t="s">
        <v>33</v>
      </c>
      <c r="J74" s="10">
        <v>100</v>
      </c>
      <c r="K74" s="10">
        <f t="shared" si="5"/>
        <v>3850</v>
      </c>
      <c r="L74" s="1">
        <v>385000</v>
      </c>
      <c r="O74" s="18"/>
    </row>
    <row r="75" spans="1:15" ht="63" x14ac:dyDescent="0.25">
      <c r="A75" s="2">
        <f t="shared" si="6"/>
        <v>68</v>
      </c>
      <c r="B75" s="2" t="s">
        <v>234</v>
      </c>
      <c r="C75" s="2" t="s">
        <v>254</v>
      </c>
      <c r="D75" s="2" t="s">
        <v>21</v>
      </c>
      <c r="E75" s="2" t="s">
        <v>22</v>
      </c>
      <c r="F75" s="14" t="s">
        <v>255</v>
      </c>
      <c r="G75" s="6" t="s">
        <v>256</v>
      </c>
      <c r="H75" s="15" t="s">
        <v>257</v>
      </c>
      <c r="I75" s="2" t="s">
        <v>33</v>
      </c>
      <c r="J75" s="10">
        <v>70</v>
      </c>
      <c r="K75" s="10">
        <f t="shared" si="5"/>
        <v>9999</v>
      </c>
      <c r="L75" s="1">
        <v>699930</v>
      </c>
      <c r="O75" s="18"/>
    </row>
    <row r="76" spans="1:15" ht="63" x14ac:dyDescent="0.25">
      <c r="A76" s="2">
        <f t="shared" si="6"/>
        <v>69</v>
      </c>
      <c r="B76" s="2" t="s">
        <v>234</v>
      </c>
      <c r="C76" s="2" t="s">
        <v>258</v>
      </c>
      <c r="D76" s="2" t="s">
        <v>21</v>
      </c>
      <c r="E76" s="2" t="s">
        <v>22</v>
      </c>
      <c r="F76" s="14" t="s">
        <v>259</v>
      </c>
      <c r="G76" s="6" t="s">
        <v>260</v>
      </c>
      <c r="H76" s="15" t="s">
        <v>261</v>
      </c>
      <c r="I76" s="2" t="s">
        <v>33</v>
      </c>
      <c r="J76" s="10">
        <v>70</v>
      </c>
      <c r="K76" s="10">
        <f t="shared" si="5"/>
        <v>24693</v>
      </c>
      <c r="L76" s="1">
        <v>1728510</v>
      </c>
      <c r="O76" s="18"/>
    </row>
    <row r="77" spans="1:15" ht="47.25" x14ac:dyDescent="0.25">
      <c r="A77" s="2">
        <f t="shared" si="6"/>
        <v>70</v>
      </c>
      <c r="B77" s="2" t="s">
        <v>234</v>
      </c>
      <c r="C77" s="2" t="s">
        <v>262</v>
      </c>
      <c r="D77" s="2" t="s">
        <v>21</v>
      </c>
      <c r="E77" s="2" t="s">
        <v>22</v>
      </c>
      <c r="F77" s="14" t="s">
        <v>263</v>
      </c>
      <c r="G77" s="6" t="s">
        <v>246</v>
      </c>
      <c r="H77" s="15" t="s">
        <v>247</v>
      </c>
      <c r="I77" s="2" t="s">
        <v>33</v>
      </c>
      <c r="J77" s="10">
        <v>70</v>
      </c>
      <c r="K77" s="10">
        <f t="shared" si="5"/>
        <v>23541</v>
      </c>
      <c r="L77" s="1">
        <v>1647870</v>
      </c>
      <c r="O77" s="18"/>
    </row>
    <row r="78" spans="1:15" ht="47.25" x14ac:dyDescent="0.25">
      <c r="A78" s="2">
        <f t="shared" si="6"/>
        <v>71</v>
      </c>
      <c r="B78" s="2" t="s">
        <v>234</v>
      </c>
      <c r="C78" s="2" t="s">
        <v>264</v>
      </c>
      <c r="D78" s="2" t="s">
        <v>21</v>
      </c>
      <c r="E78" s="2" t="s">
        <v>22</v>
      </c>
      <c r="F78" s="14" t="s">
        <v>265</v>
      </c>
      <c r="G78" s="6" t="s">
        <v>246</v>
      </c>
      <c r="H78" s="15" t="s">
        <v>247</v>
      </c>
      <c r="I78" s="2" t="s">
        <v>33</v>
      </c>
      <c r="J78" s="10">
        <v>18</v>
      </c>
      <c r="K78" s="10">
        <f t="shared" si="5"/>
        <v>97541</v>
      </c>
      <c r="L78" s="1">
        <v>1755738</v>
      </c>
      <c r="O78" s="18"/>
    </row>
    <row r="79" spans="1:15" ht="47.25" x14ac:dyDescent="0.25">
      <c r="A79" s="2">
        <f t="shared" si="6"/>
        <v>72</v>
      </c>
      <c r="B79" s="2" t="s">
        <v>234</v>
      </c>
      <c r="C79" s="2" t="s">
        <v>266</v>
      </c>
      <c r="D79" s="2" t="s">
        <v>21</v>
      </c>
      <c r="E79" s="2" t="s">
        <v>22</v>
      </c>
      <c r="F79" s="14" t="s">
        <v>267</v>
      </c>
      <c r="G79" s="6" t="s">
        <v>246</v>
      </c>
      <c r="H79" s="15" t="s">
        <v>247</v>
      </c>
      <c r="I79" s="2" t="s">
        <v>33</v>
      </c>
      <c r="J79" s="10">
        <v>50</v>
      </c>
      <c r="K79" s="10">
        <f t="shared" si="5"/>
        <v>26541</v>
      </c>
      <c r="L79" s="1">
        <v>1327050</v>
      </c>
      <c r="O79" s="18"/>
    </row>
    <row r="80" spans="1:15" ht="47.25" x14ac:dyDescent="0.25">
      <c r="A80" s="2">
        <f t="shared" si="6"/>
        <v>73</v>
      </c>
      <c r="B80" s="2" t="s">
        <v>234</v>
      </c>
      <c r="C80" s="2" t="s">
        <v>184</v>
      </c>
      <c r="D80" s="2" t="s">
        <v>21</v>
      </c>
      <c r="E80" s="2" t="s">
        <v>22</v>
      </c>
      <c r="F80" s="14" t="s">
        <v>268</v>
      </c>
      <c r="G80" s="6" t="s">
        <v>269</v>
      </c>
      <c r="H80" s="15" t="s">
        <v>270</v>
      </c>
      <c r="I80" s="2" t="s">
        <v>20</v>
      </c>
      <c r="J80" s="10">
        <v>141</v>
      </c>
      <c r="K80" s="10">
        <f t="shared" si="5"/>
        <v>50190</v>
      </c>
      <c r="L80" s="1">
        <v>7076790</v>
      </c>
      <c r="O80" s="18"/>
    </row>
    <row r="81" spans="1:15" ht="63" x14ac:dyDescent="0.25">
      <c r="A81" s="2">
        <f t="shared" si="6"/>
        <v>74</v>
      </c>
      <c r="B81" s="2" t="s">
        <v>234</v>
      </c>
      <c r="C81" s="2" t="s">
        <v>271</v>
      </c>
      <c r="D81" s="2" t="s">
        <v>21</v>
      </c>
      <c r="E81" s="2" t="s">
        <v>22</v>
      </c>
      <c r="F81" s="14" t="s">
        <v>272</v>
      </c>
      <c r="G81" s="6" t="s">
        <v>273</v>
      </c>
      <c r="H81" s="15">
        <v>302216203</v>
      </c>
      <c r="I81" s="2" t="s">
        <v>33</v>
      </c>
      <c r="J81" s="10">
        <v>2</v>
      </c>
      <c r="K81" s="10">
        <f t="shared" si="5"/>
        <v>2200000</v>
      </c>
      <c r="L81" s="1">
        <v>4400000</v>
      </c>
      <c r="O81" s="18"/>
    </row>
    <row r="82" spans="1:15" ht="63" x14ac:dyDescent="0.25">
      <c r="A82" s="2">
        <f t="shared" si="6"/>
        <v>75</v>
      </c>
      <c r="B82" s="2" t="s">
        <v>234</v>
      </c>
      <c r="C82" s="2" t="s">
        <v>184</v>
      </c>
      <c r="D82" s="2" t="s">
        <v>21</v>
      </c>
      <c r="E82" s="2" t="s">
        <v>22</v>
      </c>
      <c r="F82" s="14" t="s">
        <v>274</v>
      </c>
      <c r="G82" s="6" t="s">
        <v>275</v>
      </c>
      <c r="H82" s="15">
        <v>507050055</v>
      </c>
      <c r="I82" s="2" t="s">
        <v>20</v>
      </c>
      <c r="J82" s="10">
        <v>45</v>
      </c>
      <c r="K82" s="10">
        <f t="shared" si="5"/>
        <v>42900</v>
      </c>
      <c r="L82" s="1">
        <v>1930500</v>
      </c>
      <c r="O82" s="18"/>
    </row>
    <row r="83" spans="1:15" ht="63" x14ac:dyDescent="0.25">
      <c r="A83" s="2">
        <f t="shared" si="6"/>
        <v>76</v>
      </c>
      <c r="B83" s="2" t="s">
        <v>234</v>
      </c>
      <c r="C83" s="2" t="s">
        <v>276</v>
      </c>
      <c r="D83" s="2" t="s">
        <v>21</v>
      </c>
      <c r="E83" s="2" t="s">
        <v>22</v>
      </c>
      <c r="F83" s="14" t="s">
        <v>277</v>
      </c>
      <c r="G83" s="6" t="s">
        <v>278</v>
      </c>
      <c r="H83" s="15" t="s">
        <v>279</v>
      </c>
      <c r="I83" s="2" t="s">
        <v>33</v>
      </c>
      <c r="J83" s="10">
        <v>100</v>
      </c>
      <c r="K83" s="10">
        <f t="shared" si="5"/>
        <v>23489</v>
      </c>
      <c r="L83" s="1">
        <v>2348900</v>
      </c>
      <c r="O83" s="18"/>
    </row>
    <row r="84" spans="1:15" ht="63" x14ac:dyDescent="0.25">
      <c r="A84" s="2">
        <f t="shared" si="6"/>
        <v>77</v>
      </c>
      <c r="B84" s="2" t="s">
        <v>234</v>
      </c>
      <c r="C84" s="2" t="s">
        <v>101</v>
      </c>
      <c r="D84" s="2" t="s">
        <v>21</v>
      </c>
      <c r="E84" s="2" t="s">
        <v>22</v>
      </c>
      <c r="F84" s="14" t="s">
        <v>280</v>
      </c>
      <c r="G84" s="6" t="s">
        <v>281</v>
      </c>
      <c r="H84" s="15" t="s">
        <v>282</v>
      </c>
      <c r="I84" s="2" t="s">
        <v>33</v>
      </c>
      <c r="J84" s="10">
        <v>100</v>
      </c>
      <c r="K84" s="10">
        <f t="shared" si="5"/>
        <v>35555</v>
      </c>
      <c r="L84" s="1">
        <v>3555500</v>
      </c>
      <c r="O84" s="18"/>
    </row>
    <row r="85" spans="1:15" ht="47.25" x14ac:dyDescent="0.25">
      <c r="A85" s="2">
        <f t="shared" si="6"/>
        <v>78</v>
      </c>
      <c r="B85" s="2" t="s">
        <v>234</v>
      </c>
      <c r="C85" s="2" t="s">
        <v>184</v>
      </c>
      <c r="D85" s="2" t="s">
        <v>21</v>
      </c>
      <c r="E85" s="2" t="s">
        <v>22</v>
      </c>
      <c r="F85" s="14" t="s">
        <v>283</v>
      </c>
      <c r="G85" s="6" t="s">
        <v>284</v>
      </c>
      <c r="H85" s="15" t="s">
        <v>285</v>
      </c>
      <c r="I85" s="2" t="s">
        <v>20</v>
      </c>
      <c r="J85" s="10">
        <v>45</v>
      </c>
      <c r="K85" s="10">
        <f t="shared" si="5"/>
        <v>49990</v>
      </c>
      <c r="L85" s="1">
        <v>2249550</v>
      </c>
      <c r="O85" s="18"/>
    </row>
    <row r="86" spans="1:15" ht="47.25" x14ac:dyDescent="0.25">
      <c r="A86" s="2">
        <f t="shared" si="6"/>
        <v>79</v>
      </c>
      <c r="B86" s="2" t="s">
        <v>234</v>
      </c>
      <c r="C86" s="2" t="s">
        <v>286</v>
      </c>
      <c r="D86" s="2" t="s">
        <v>21</v>
      </c>
      <c r="E86" s="2" t="s">
        <v>22</v>
      </c>
      <c r="F86" s="14" t="s">
        <v>287</v>
      </c>
      <c r="G86" s="6" t="s">
        <v>288</v>
      </c>
      <c r="H86" s="15" t="s">
        <v>289</v>
      </c>
      <c r="I86" s="2" t="s">
        <v>33</v>
      </c>
      <c r="J86" s="10">
        <v>11</v>
      </c>
      <c r="K86" s="10">
        <f t="shared" si="5"/>
        <v>800001</v>
      </c>
      <c r="L86" s="1">
        <v>8800011</v>
      </c>
      <c r="O86" s="18"/>
    </row>
    <row r="87" spans="1:15" ht="63" x14ac:dyDescent="0.25">
      <c r="A87" s="2">
        <f t="shared" si="6"/>
        <v>80</v>
      </c>
      <c r="B87" s="2" t="s">
        <v>234</v>
      </c>
      <c r="C87" s="2" t="s">
        <v>290</v>
      </c>
      <c r="D87" s="2" t="s">
        <v>21</v>
      </c>
      <c r="E87" s="2" t="s">
        <v>22</v>
      </c>
      <c r="F87" s="14" t="s">
        <v>291</v>
      </c>
      <c r="G87" s="6" t="s">
        <v>292</v>
      </c>
      <c r="H87" s="15" t="s">
        <v>293</v>
      </c>
      <c r="I87" s="2" t="s">
        <v>33</v>
      </c>
      <c r="J87" s="10">
        <v>4</v>
      </c>
      <c r="K87" s="10">
        <f t="shared" si="5"/>
        <v>1199000</v>
      </c>
      <c r="L87" s="1">
        <v>4796000</v>
      </c>
      <c r="O87" s="18"/>
    </row>
    <row r="88" spans="1:15" ht="63" x14ac:dyDescent="0.25">
      <c r="A88" s="2">
        <f t="shared" si="6"/>
        <v>81</v>
      </c>
      <c r="B88" s="2" t="s">
        <v>234</v>
      </c>
      <c r="C88" s="2" t="s">
        <v>294</v>
      </c>
      <c r="D88" s="2" t="s">
        <v>21</v>
      </c>
      <c r="E88" s="2" t="s">
        <v>22</v>
      </c>
      <c r="F88" s="14" t="s">
        <v>295</v>
      </c>
      <c r="G88" s="6" t="s">
        <v>183</v>
      </c>
      <c r="H88" s="15" t="s">
        <v>296</v>
      </c>
      <c r="I88" s="2" t="s">
        <v>33</v>
      </c>
      <c r="J88" s="10">
        <v>1</v>
      </c>
      <c r="K88" s="10">
        <f t="shared" si="5"/>
        <v>2695968</v>
      </c>
      <c r="L88" s="1">
        <v>2695968</v>
      </c>
      <c r="O88" s="18"/>
    </row>
    <row r="89" spans="1:15" ht="63" x14ac:dyDescent="0.25">
      <c r="A89" s="2">
        <f t="shared" si="6"/>
        <v>82</v>
      </c>
      <c r="B89" s="2" t="s">
        <v>234</v>
      </c>
      <c r="C89" s="2" t="s">
        <v>297</v>
      </c>
      <c r="D89" s="2" t="s">
        <v>21</v>
      </c>
      <c r="E89" s="2" t="s">
        <v>22</v>
      </c>
      <c r="F89" s="14" t="s">
        <v>298</v>
      </c>
      <c r="G89" s="6" t="s">
        <v>174</v>
      </c>
      <c r="H89" s="15" t="s">
        <v>299</v>
      </c>
      <c r="I89" s="2" t="s">
        <v>33</v>
      </c>
      <c r="J89" s="10">
        <v>12</v>
      </c>
      <c r="K89" s="10">
        <f t="shared" si="5"/>
        <v>35100</v>
      </c>
      <c r="L89" s="1">
        <v>421200</v>
      </c>
      <c r="O89" s="18"/>
    </row>
    <row r="90" spans="1:15" ht="63" x14ac:dyDescent="0.25">
      <c r="A90" s="2">
        <f t="shared" si="6"/>
        <v>83</v>
      </c>
      <c r="B90" s="2" t="s">
        <v>234</v>
      </c>
      <c r="C90" s="2" t="s">
        <v>300</v>
      </c>
      <c r="D90" s="2" t="s">
        <v>21</v>
      </c>
      <c r="E90" s="2" t="s">
        <v>22</v>
      </c>
      <c r="F90" s="14" t="s">
        <v>301</v>
      </c>
      <c r="G90" s="6" t="s">
        <v>214</v>
      </c>
      <c r="H90" s="15" t="s">
        <v>41</v>
      </c>
      <c r="I90" s="2" t="s">
        <v>33</v>
      </c>
      <c r="J90" s="10">
        <v>100</v>
      </c>
      <c r="K90" s="10">
        <f t="shared" si="5"/>
        <v>11500</v>
      </c>
      <c r="L90" s="1">
        <v>1150000</v>
      </c>
      <c r="O90" s="18"/>
    </row>
    <row r="91" spans="1:15" ht="63" x14ac:dyDescent="0.25">
      <c r="A91" s="2">
        <f t="shared" si="6"/>
        <v>84</v>
      </c>
      <c r="B91" s="2" t="s">
        <v>234</v>
      </c>
      <c r="C91" s="2" t="s">
        <v>300</v>
      </c>
      <c r="D91" s="2" t="s">
        <v>21</v>
      </c>
      <c r="E91" s="2" t="s">
        <v>22</v>
      </c>
      <c r="F91" s="14" t="s">
        <v>302</v>
      </c>
      <c r="G91" s="6" t="s">
        <v>214</v>
      </c>
      <c r="H91" s="15" t="s">
        <v>41</v>
      </c>
      <c r="I91" s="2" t="s">
        <v>33</v>
      </c>
      <c r="J91" s="10">
        <v>100</v>
      </c>
      <c r="K91" s="10">
        <f t="shared" si="5"/>
        <v>11500</v>
      </c>
      <c r="L91" s="1">
        <v>1150000</v>
      </c>
      <c r="O91" s="18"/>
    </row>
    <row r="92" spans="1:15" ht="63" x14ac:dyDescent="0.25">
      <c r="A92" s="2">
        <f t="shared" si="6"/>
        <v>85</v>
      </c>
      <c r="B92" s="2" t="s">
        <v>234</v>
      </c>
      <c r="C92" s="2" t="s">
        <v>34</v>
      </c>
      <c r="D92" s="2" t="s">
        <v>21</v>
      </c>
      <c r="E92" s="2" t="s">
        <v>22</v>
      </c>
      <c r="F92" s="14" t="s">
        <v>303</v>
      </c>
      <c r="G92" s="6" t="s">
        <v>214</v>
      </c>
      <c r="H92" s="15" t="s">
        <v>41</v>
      </c>
      <c r="I92" s="2" t="s">
        <v>33</v>
      </c>
      <c r="J92" s="10">
        <v>100</v>
      </c>
      <c r="K92" s="10">
        <f t="shared" si="5"/>
        <v>11845</v>
      </c>
      <c r="L92" s="1">
        <v>1184500</v>
      </c>
      <c r="O92" s="18"/>
    </row>
    <row r="93" spans="1:15" x14ac:dyDescent="0.25">
      <c r="A93" s="4"/>
      <c r="B93" s="4"/>
      <c r="C93" s="4"/>
      <c r="D93" s="4"/>
      <c r="E93" s="4"/>
      <c r="F93" s="16"/>
      <c r="G93" s="7"/>
      <c r="H93" s="12"/>
      <c r="I93" s="4"/>
      <c r="J93" s="5"/>
      <c r="K93" s="5"/>
      <c r="L93" s="17"/>
    </row>
    <row r="94" spans="1:15" x14ac:dyDescent="0.25">
      <c r="A94" s="22" t="s">
        <v>6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</sheetData>
  <mergeCells count="13">
    <mergeCell ref="A94:L94"/>
    <mergeCell ref="K4:K5"/>
    <mergeCell ref="L4:L5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hyperlinks>
    <hyperlink ref="D4" r:id="rId1" display="javascript:scrollText(5421883)" xr:uid="{00000000-0004-0000-0400-000000000000}"/>
  </hyperlink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5-илова.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Pressa</cp:lastModifiedBy>
  <cp:lastPrinted>2021-06-30T06:06:38Z</cp:lastPrinted>
  <dcterms:created xsi:type="dcterms:W3CDTF">2021-06-08T06:05:32Z</dcterms:created>
  <dcterms:modified xsi:type="dcterms:W3CDTF">2023-01-24T06:42:44Z</dcterms:modified>
</cp:coreProperties>
</file>